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ervidor\licitação servidor\PROCESSOS 2025\1.PROCESSOS\PROCESSO PREFEITURA\PA 38.2025 PE 05.2025 SRP 04.2025 - MAT EXPEDIENTE - HALLANA\"/>
    </mc:Choice>
  </mc:AlternateContent>
  <xr:revisionPtr revIDLastSave="0" documentId="13_ncr:1_{32ED6C11-6D4E-4CC5-85FD-5109A372C637}" xr6:coauthVersionLast="47" xr6:coauthVersionMax="47" xr10:uidLastSave="{00000000-0000-0000-0000-000000000000}"/>
  <bookViews>
    <workbookView xWindow="-120" yWindow="-120" windowWidth="21840" windowHeight="13140" xr2:uid="{00000000-000D-0000-FFFF-FFFF00000000}"/>
  </bookViews>
  <sheets>
    <sheet name="EXPEDIENTE 2025" sheetId="22" r:id="rId1"/>
    <sheet name="Planilha1" sheetId="23" r:id="rId2"/>
  </sheets>
  <definedNames>
    <definedName name="_xlnm.Print_Area" localSheetId="0">'EXPEDIENTE 2025'!$A$1:$K$156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8" i="23" l="1"/>
  <c r="G147" i="23"/>
  <c r="G9" i="23"/>
  <c r="G17" i="23"/>
  <c r="G25" i="23"/>
  <c r="G33" i="23"/>
  <c r="G49" i="23"/>
  <c r="G57" i="23"/>
  <c r="G65" i="23"/>
  <c r="G73" i="23"/>
  <c r="G89" i="23"/>
  <c r="G96" i="23"/>
  <c r="G97" i="23"/>
  <c r="G105" i="23"/>
  <c r="G113" i="23"/>
  <c r="G129" i="23"/>
  <c r="G137" i="23"/>
  <c r="G145" i="23"/>
  <c r="G12" i="23"/>
  <c r="G4" i="23"/>
  <c r="J8" i="22"/>
  <c r="J9" i="22"/>
  <c r="J10" i="22"/>
  <c r="J11" i="22"/>
  <c r="J12" i="22"/>
  <c r="J13" i="22"/>
  <c r="J14" i="22"/>
  <c r="J15" i="22"/>
  <c r="J16" i="22"/>
  <c r="J17" i="22"/>
  <c r="J18" i="22"/>
  <c r="J19" i="22"/>
  <c r="J20" i="22"/>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H9" i="22"/>
  <c r="K9" i="22" s="1"/>
  <c r="H10" i="22"/>
  <c r="K10" i="22" s="1"/>
  <c r="H11" i="22"/>
  <c r="H12" i="22"/>
  <c r="K12" i="22" s="1"/>
  <c r="H13" i="22"/>
  <c r="K13" i="22" s="1"/>
  <c r="H14" i="22"/>
  <c r="K14" i="22" s="1"/>
  <c r="H15" i="22"/>
  <c r="K15" i="22" s="1"/>
  <c r="H16" i="22"/>
  <c r="H17" i="22"/>
  <c r="K17" i="22" s="1"/>
  <c r="H18" i="22"/>
  <c r="K18" i="22" s="1"/>
  <c r="H19" i="22"/>
  <c r="K19" i="22" s="1"/>
  <c r="H20" i="22"/>
  <c r="K20" i="22" s="1"/>
  <c r="H21" i="22"/>
  <c r="K21" i="22" s="1"/>
  <c r="H22" i="22"/>
  <c r="K22" i="22" s="1"/>
  <c r="H23" i="22"/>
  <c r="K23" i="22" s="1"/>
  <c r="H24" i="22"/>
  <c r="K24" i="22" s="1"/>
  <c r="H25" i="22"/>
  <c r="K25" i="22" s="1"/>
  <c r="H26" i="22"/>
  <c r="K26" i="22" s="1"/>
  <c r="H27" i="22"/>
  <c r="K27" i="22" s="1"/>
  <c r="H28" i="22"/>
  <c r="K28" i="22" s="1"/>
  <c r="H29" i="22"/>
  <c r="K29" i="22" s="1"/>
  <c r="H30" i="22"/>
  <c r="K30" i="22" s="1"/>
  <c r="H31" i="22"/>
  <c r="K31" i="22" s="1"/>
  <c r="H32" i="22"/>
  <c r="K32" i="22" s="1"/>
  <c r="H33" i="22"/>
  <c r="K33" i="22" s="1"/>
  <c r="H34" i="22"/>
  <c r="K34" i="22" s="1"/>
  <c r="H35" i="22"/>
  <c r="K35" i="22" s="1"/>
  <c r="H36" i="22"/>
  <c r="K36" i="22" s="1"/>
  <c r="H37" i="22"/>
  <c r="K37" i="22" s="1"/>
  <c r="H38" i="22"/>
  <c r="K38" i="22" s="1"/>
  <c r="H39" i="22"/>
  <c r="K39" i="22" s="1"/>
  <c r="H40" i="22"/>
  <c r="K40" i="22" s="1"/>
  <c r="H41" i="22"/>
  <c r="K41" i="22" s="1"/>
  <c r="H42" i="22"/>
  <c r="K42" i="22" s="1"/>
  <c r="H43" i="22"/>
  <c r="K43" i="22" s="1"/>
  <c r="H44" i="22"/>
  <c r="K44" i="22" s="1"/>
  <c r="H45" i="22"/>
  <c r="K45" i="22" s="1"/>
  <c r="H46" i="22"/>
  <c r="K46" i="22" s="1"/>
  <c r="H47" i="22"/>
  <c r="K47" i="22" s="1"/>
  <c r="H48" i="22"/>
  <c r="K48" i="22" s="1"/>
  <c r="H49" i="22"/>
  <c r="K49" i="22" s="1"/>
  <c r="H50" i="22"/>
  <c r="K50" i="22" s="1"/>
  <c r="H51" i="22"/>
  <c r="K51" i="22" s="1"/>
  <c r="H52" i="22"/>
  <c r="K52" i="22" s="1"/>
  <c r="H53" i="22"/>
  <c r="K53" i="22" s="1"/>
  <c r="H54" i="22"/>
  <c r="K54" i="22" s="1"/>
  <c r="H55" i="22"/>
  <c r="K55" i="22" s="1"/>
  <c r="H56" i="22"/>
  <c r="K56" i="22" s="1"/>
  <c r="H57" i="22"/>
  <c r="K57" i="22" s="1"/>
  <c r="H58" i="22"/>
  <c r="K58" i="22" s="1"/>
  <c r="H59" i="22"/>
  <c r="K59" i="22" s="1"/>
  <c r="H60" i="22"/>
  <c r="K60" i="22" s="1"/>
  <c r="H61" i="22"/>
  <c r="K61" i="22" s="1"/>
  <c r="H62" i="22"/>
  <c r="K62" i="22" s="1"/>
  <c r="H63" i="22"/>
  <c r="K63" i="22" s="1"/>
  <c r="H64" i="22"/>
  <c r="K64" i="22" s="1"/>
  <c r="H65" i="22"/>
  <c r="K65" i="22" s="1"/>
  <c r="H66" i="22"/>
  <c r="K66" i="22" s="1"/>
  <c r="H67" i="22"/>
  <c r="K67" i="22" s="1"/>
  <c r="H68" i="22"/>
  <c r="K68" i="22" s="1"/>
  <c r="H69" i="22"/>
  <c r="K69" i="22" s="1"/>
  <c r="H70" i="22"/>
  <c r="K70" i="22" s="1"/>
  <c r="H71" i="22"/>
  <c r="K71" i="22" s="1"/>
  <c r="H72" i="22"/>
  <c r="K72" i="22" s="1"/>
  <c r="H73" i="22"/>
  <c r="K73" i="22" s="1"/>
  <c r="H74" i="22"/>
  <c r="K74" i="22" s="1"/>
  <c r="H75" i="22"/>
  <c r="K75" i="22" s="1"/>
  <c r="H76" i="22"/>
  <c r="K76" i="22" s="1"/>
  <c r="H77" i="22"/>
  <c r="K77" i="22" s="1"/>
  <c r="H78" i="22"/>
  <c r="K78" i="22" s="1"/>
  <c r="H79" i="22"/>
  <c r="K79" i="22" s="1"/>
  <c r="H80" i="22"/>
  <c r="K80" i="22" s="1"/>
  <c r="H81" i="22"/>
  <c r="K81" i="22" s="1"/>
  <c r="H82" i="22"/>
  <c r="K82" i="22" s="1"/>
  <c r="H83" i="22"/>
  <c r="K83" i="22" s="1"/>
  <c r="H84" i="22"/>
  <c r="K84" i="22" s="1"/>
  <c r="H85" i="22"/>
  <c r="K85" i="22" s="1"/>
  <c r="H86" i="22"/>
  <c r="K86" i="22" s="1"/>
  <c r="H87" i="22"/>
  <c r="K87" i="22" s="1"/>
  <c r="H88" i="22"/>
  <c r="K88" i="22" s="1"/>
  <c r="H89" i="22"/>
  <c r="K89" i="22" s="1"/>
  <c r="H90" i="22"/>
  <c r="K90" i="22" s="1"/>
  <c r="H91" i="22"/>
  <c r="K91" i="22" s="1"/>
  <c r="H92" i="22"/>
  <c r="K92" i="22" s="1"/>
  <c r="H93" i="22"/>
  <c r="K93" i="22" s="1"/>
  <c r="H94" i="22"/>
  <c r="K94" i="22" s="1"/>
  <c r="H95" i="22"/>
  <c r="K95" i="22" s="1"/>
  <c r="H96" i="22"/>
  <c r="K96" i="22" s="1"/>
  <c r="H97" i="22"/>
  <c r="K97" i="22" s="1"/>
  <c r="H98" i="22"/>
  <c r="K98" i="22" s="1"/>
  <c r="H99" i="22"/>
  <c r="K99" i="22" s="1"/>
  <c r="H100" i="22"/>
  <c r="K100" i="22" s="1"/>
  <c r="H101" i="22"/>
  <c r="K101" i="22" s="1"/>
  <c r="H102" i="22"/>
  <c r="K102" i="22" s="1"/>
  <c r="H103" i="22"/>
  <c r="K103" i="22" s="1"/>
  <c r="H104" i="22"/>
  <c r="K104" i="22" s="1"/>
  <c r="H105" i="22"/>
  <c r="K105" i="22" s="1"/>
  <c r="H106" i="22"/>
  <c r="K106" i="22" s="1"/>
  <c r="H107" i="22"/>
  <c r="K107" i="22" s="1"/>
  <c r="H108" i="22"/>
  <c r="K108" i="22" s="1"/>
  <c r="H109" i="22"/>
  <c r="K109" i="22" s="1"/>
  <c r="H110" i="22"/>
  <c r="K110" i="22" s="1"/>
  <c r="H111" i="22"/>
  <c r="K111" i="22" s="1"/>
  <c r="H112" i="22"/>
  <c r="K112" i="22" s="1"/>
  <c r="H113" i="22"/>
  <c r="K113" i="22" s="1"/>
  <c r="H114" i="22"/>
  <c r="K114" i="22" s="1"/>
  <c r="H115" i="22"/>
  <c r="K115" i="22" s="1"/>
  <c r="H116" i="22"/>
  <c r="K116" i="22" s="1"/>
  <c r="H117" i="22"/>
  <c r="K117" i="22" s="1"/>
  <c r="H118" i="22"/>
  <c r="K118" i="22" s="1"/>
  <c r="H119" i="22"/>
  <c r="K119" i="22" s="1"/>
  <c r="H120" i="22"/>
  <c r="K120" i="22" s="1"/>
  <c r="H121" i="22"/>
  <c r="K121" i="22" s="1"/>
  <c r="H122" i="22"/>
  <c r="K122" i="22" s="1"/>
  <c r="H123" i="22"/>
  <c r="K123" i="22" s="1"/>
  <c r="H124" i="22"/>
  <c r="K124" i="22" s="1"/>
  <c r="H125" i="22"/>
  <c r="K125" i="22" s="1"/>
  <c r="H126" i="22"/>
  <c r="K126" i="22" s="1"/>
  <c r="H127" i="22"/>
  <c r="K127" i="22" s="1"/>
  <c r="H128" i="22"/>
  <c r="K128" i="22" s="1"/>
  <c r="H129" i="22"/>
  <c r="K129" i="22" s="1"/>
  <c r="H130" i="22"/>
  <c r="K130" i="22" s="1"/>
  <c r="H131" i="22"/>
  <c r="K131" i="22" s="1"/>
  <c r="H132" i="22"/>
  <c r="K132" i="22" s="1"/>
  <c r="H133" i="22"/>
  <c r="K133" i="22" s="1"/>
  <c r="H134" i="22"/>
  <c r="K134" i="22" s="1"/>
  <c r="H135" i="22"/>
  <c r="K135" i="22" s="1"/>
  <c r="H136" i="22"/>
  <c r="K136" i="22" s="1"/>
  <c r="H137" i="22"/>
  <c r="K137" i="22" s="1"/>
  <c r="H138" i="22"/>
  <c r="K138" i="22" s="1"/>
  <c r="H139" i="22"/>
  <c r="K139" i="22" s="1"/>
  <c r="H140" i="22"/>
  <c r="K140" i="22" s="1"/>
  <c r="H141" i="22"/>
  <c r="K141" i="22" s="1"/>
  <c r="H142" i="22"/>
  <c r="K142" i="22" s="1"/>
  <c r="H143" i="22"/>
  <c r="K143" i="22" s="1"/>
  <c r="H144" i="22"/>
  <c r="K144" i="22" s="1"/>
  <c r="H145" i="22"/>
  <c r="K145" i="22" s="1"/>
  <c r="H146" i="22"/>
  <c r="K146" i="22" s="1"/>
  <c r="H147" i="22"/>
  <c r="K147" i="22" s="1"/>
  <c r="H148" i="22"/>
  <c r="K148" i="22" s="1"/>
  <c r="H149" i="22"/>
  <c r="K149" i="22" s="1"/>
  <c r="H150" i="22"/>
  <c r="K150" i="22" s="1"/>
  <c r="H151" i="22"/>
  <c r="K151" i="22" s="1"/>
  <c r="H152" i="22"/>
  <c r="K152" i="22" s="1"/>
  <c r="H8" i="22"/>
  <c r="G5" i="23"/>
  <c r="G13" i="23"/>
  <c r="G20" i="23"/>
  <c r="G21" i="23"/>
  <c r="G28" i="23"/>
  <c r="G29" i="23"/>
  <c r="G36" i="23"/>
  <c r="G37" i="23"/>
  <c r="G41" i="23"/>
  <c r="G44" i="23"/>
  <c r="G45" i="23"/>
  <c r="G52" i="23"/>
  <c r="G53" i="23"/>
  <c r="G60" i="23"/>
  <c r="G61" i="23"/>
  <c r="G68" i="23"/>
  <c r="G69" i="23"/>
  <c r="G76" i="23"/>
  <c r="G77" i="23"/>
  <c r="G80" i="23"/>
  <c r="G81" i="23"/>
  <c r="G84" i="23"/>
  <c r="G85" i="23"/>
  <c r="G92" i="23"/>
  <c r="G93" i="23"/>
  <c r="G100" i="23"/>
  <c r="G101" i="23"/>
  <c r="G108" i="23"/>
  <c r="G109" i="23"/>
  <c r="G116" i="23"/>
  <c r="G117" i="23"/>
  <c r="G121" i="23"/>
  <c r="G124" i="23"/>
  <c r="G125" i="23"/>
  <c r="G132" i="23"/>
  <c r="G133" i="23"/>
  <c r="G140" i="23"/>
  <c r="G141" i="23"/>
  <c r="G3" i="23"/>
  <c r="G6" i="23"/>
  <c r="G7" i="23"/>
  <c r="G8" i="23"/>
  <c r="G10" i="23"/>
  <c r="G11" i="23"/>
  <c r="G14" i="23"/>
  <c r="G15" i="23"/>
  <c r="G16" i="23"/>
  <c r="G18" i="23"/>
  <c r="G19" i="23"/>
  <c r="G22" i="23"/>
  <c r="G23" i="23"/>
  <c r="G24" i="23"/>
  <c r="G26" i="23"/>
  <c r="G27" i="23"/>
  <c r="G30" i="23"/>
  <c r="G31" i="23"/>
  <c r="G32" i="23"/>
  <c r="G34" i="23"/>
  <c r="G35" i="23"/>
  <c r="G38" i="23"/>
  <c r="G39" i="23"/>
  <c r="G40" i="23"/>
  <c r="G42" i="23"/>
  <c r="G43" i="23"/>
  <c r="G46" i="23"/>
  <c r="G47" i="23"/>
  <c r="G48" i="23"/>
  <c r="G50" i="23"/>
  <c r="G51" i="23"/>
  <c r="G54" i="23"/>
  <c r="G55" i="23"/>
  <c r="G56" i="23"/>
  <c r="G58" i="23"/>
  <c r="G59" i="23"/>
  <c r="G62" i="23"/>
  <c r="G63" i="23"/>
  <c r="G64" i="23"/>
  <c r="G66" i="23"/>
  <c r="G67" i="23"/>
  <c r="G70" i="23"/>
  <c r="G71" i="23"/>
  <c r="G72" i="23"/>
  <c r="G74" i="23"/>
  <c r="G75" i="23"/>
  <c r="G78" i="23"/>
  <c r="G79" i="23"/>
  <c r="G82" i="23"/>
  <c r="G83" i="23"/>
  <c r="G86" i="23"/>
  <c r="G87" i="23"/>
  <c r="G88" i="23"/>
  <c r="G90" i="23"/>
  <c r="G91" i="23"/>
  <c r="G94" i="23"/>
  <c r="G95" i="23"/>
  <c r="G98" i="23"/>
  <c r="G99" i="23"/>
  <c r="G102" i="23"/>
  <c r="G103" i="23"/>
  <c r="G104" i="23"/>
  <c r="G106" i="23"/>
  <c r="G107" i="23"/>
  <c r="G110" i="23"/>
  <c r="G111" i="23"/>
  <c r="G112" i="23"/>
  <c r="G114" i="23"/>
  <c r="G115" i="23"/>
  <c r="G118" i="23"/>
  <c r="G119" i="23"/>
  <c r="G120" i="23"/>
  <c r="G122" i="23"/>
  <c r="G123" i="23"/>
  <c r="G126" i="23"/>
  <c r="G127" i="23"/>
  <c r="G128" i="23"/>
  <c r="G130" i="23"/>
  <c r="G131" i="23"/>
  <c r="G134" i="23"/>
  <c r="G135" i="23"/>
  <c r="G136" i="23"/>
  <c r="G138" i="23"/>
  <c r="G139" i="23"/>
  <c r="G142" i="23"/>
  <c r="G143" i="23"/>
  <c r="G144" i="23"/>
  <c r="G146" i="23"/>
  <c r="G2" i="23"/>
  <c r="K11" i="22" l="1"/>
  <c r="K16" i="22"/>
  <c r="G149" i="23"/>
  <c r="K8" i="22"/>
  <c r="K153" i="22" l="1"/>
</calcChain>
</file>

<file path=xl/sharedStrings.xml><?xml version="1.0" encoding="utf-8"?>
<sst xmlns="http://schemas.openxmlformats.org/spreadsheetml/2006/main" count="756" uniqueCount="177">
  <si>
    <t xml:space="preserve">  DEPARTAMENTO DE COMPRAS</t>
  </si>
  <si>
    <t>ITEM</t>
  </si>
  <si>
    <t>DESCRIÇÃO</t>
  </si>
  <si>
    <t>UND</t>
  </si>
  <si>
    <t>ESTIMATIVA DE PREÇOS</t>
  </si>
  <si>
    <t>VALOR UNITARIO</t>
  </si>
  <si>
    <t>VALOR TOTAL</t>
  </si>
  <si>
    <t>CANETA ESFEROGRÁFICA, MATERIAL: ACRÍLICO TRANSPARENTE, MATERIAL PONTA: ESFERA DE TUNGSTÊNIO, TIPO ESCRITA: FINA, COR TINTA: VERMELHO. FORNECIMENTO: CAIXA COM 50 UNIDADES.</t>
  </si>
  <si>
    <t>CANETA ESFEROGRÁFICA , MATERIAL: ACRÍLICO TRANSPARENTE, MATERIAL PONTA: ESFERA DE TUNGSTÊNIO, TIPO ESCRITA: FINA, COR TINTA: AZUL. FORNECIMENTO: CAIXA COM 50 UNIDADES.</t>
  </si>
  <si>
    <t>CANETA ESFEROGRÁFICA, MATERIAL: ACRÍLICO TRANSPARENTE, MATERIAL PONTA: ESFERA DE TUNGSTÊNIO, TIPO ESCRITA: FINA, COR TINTA: PRETA. FORNECIMENTO: CAIXA COM 50 UNIDADES</t>
  </si>
  <si>
    <t>CLIPS PRENDEDOR PAPEL, TIPO: NORMAL, MATERIAL: AÇO, TRATAMENTO SUPERFICIAL: NIQUELADO, TAMANHO: Nº 2/0, FORNECIMENTO: CAIXA COM 500G.</t>
  </si>
  <si>
    <t>CLIPS PRENDEDOR PAPEL, TIPO: NORMAL, MATERIAL: AÇO, TRATAMENTO SUPERFICIAL: NIQUELADO, TAMANHO: Nº 4/0, FORNECIMENTO: CAIXA COM 500G.</t>
  </si>
  <si>
    <t>CLIPS PRENDEDOR PAPEL, TIPO: NORMAL, MATERIAL: AÇO, TRATAMENTO SUPERFICIAL: NIQUELADO, TAMANHO: Nº 8/0, FORNECIMENTO: CAIXA COM 500G</t>
  </si>
  <si>
    <t>EXTRATOR GRAMPO, TIPO: ESPÁTULA, MATERIAL: AÇO INOX, TRATAMENTO SUPERFICIAL: NIQUELADO, TAMANHO: 15 CM. FORNECIMENTO: CAIXA COM 12 UNIDADES.</t>
  </si>
  <si>
    <t>GRAMPO GRAMPEADOR, MATERIAL: METAL, TRATAMENTO SUPERFICIAL: GALVANIZADO/ COBREADO, TAMANHO: 106/08. CAIXA COM 5000 GRAMPOS.</t>
  </si>
  <si>
    <t>LÁPIS DE COR, MATERIAL: MADEIRA, CARACTERÍSITCAS ADICIONAIS: TAMANHO GRANDE, COM 12 CORES VARIADAS, FORNECIMENTO: CAIXA CONTENDO 12 UNIDADES</t>
  </si>
  <si>
    <t>LÁPIS PRETO, MATERIAL CORPO: MADEIRA, FORMATO: SEXTAVADO, REVESTIMENTO: VERDE, GRADUAÇÃO: HB, EXTREMIDADE: LISA, PONTA: APONTADO, ADERENCIA: LISA. FORNECIMENTO: CAIXA COM 72 UNIDADES.</t>
  </si>
  <si>
    <t>PASTA ARQUIVO (AZ), MATERIAL PAPELÃO PRENSADO, TIPO REGISTRADORA AZ, LOMBADA LARGA, TAMANHO OFÍCIO, APLICAÇÃO ARQUIVO, CARACTERÍSTICAS ADICIONAIS: FERRAGEM NIQUELADA DE ALAVANCA ALTA PRECISÃO</t>
  </si>
  <si>
    <t>PASTA ARQUIVO (AZ), MATERIAL PAPELÃO PRENSADO, TIPO REGISTRADORA AZ, LOMBADA ESTREITA, TAMANHO OFÍCIO, APLICAÇÃO ARQUIVO, CARACTERÍSTICAS ADICIONAIS: FERRAGEM NIQUELADA DE ALAVANCA ALTA PRECISÃO</t>
  </si>
  <si>
    <t>PASTA DOCUMENTO, FORMATO: OFÍCIO, PRENDEDOR: ROMEU / JULIETA, MATERIAL: PLÁSTICO, COR: TRANSPARENTE.</t>
  </si>
  <si>
    <t>PEN DRIVE, CAPACIDADE: 32 GB, INTERFACE: USB, FORNECIMENTO: UNIDADE DE PEN DRIVE</t>
  </si>
  <si>
    <t>PERFURADOR PAPEL, MATERIAL METAL, TIPO: MESA, CAPACIDADE PERFURAÇÃO: 30 FL, FUNCIONAMENTO: MANUAL, CARACTERÍSTICAS ADICIONAIS COM MARGINADOR E APARADOR, QUANTIDADE FUROS: 2, TAMANHO: PEQUENO</t>
  </si>
  <si>
    <t>PERFURADOR PAPEL, MATERIAL METAL, TIPO: MESA, CAPACIDADE PERFURAÇÃO: 40 FL, FUNCIONAMENTO: MANUAL, CARACTERÍSTICAS ADICIONAIS COM MARGINADOR E APARADOR, QUANTIDADE FUROS: 2, TAMANHO: GRANDE</t>
  </si>
  <si>
    <t>QUADRO AVISOS, MATERIAL: CORTIÇA, COMPRIMENTO 90 CM, LARGURA 60 CM, FINALIDADE: MURAL, MATERIAL MOLDURA: ALUMÍNIO, CARACTERÍSTICAS ADICIONAIS: FELTRO VERDE, FORMATO RETANGULAR, REVESTIMENTO CORTIÇA</t>
  </si>
  <si>
    <t>TINTA GUACHE, APRESENTAÇÃO: CAIXA COM 06 CORES, VOLUME: 15 ML CADA, CORES: VARIADAS, FORNECIMENTO: CAIXA COM 6 UNIDADES</t>
  </si>
  <si>
    <t>TINTA GUACHE, VOLUME: 250 ML, CORES: VARIADAS</t>
  </si>
  <si>
    <t>ALFINETE PARA MAPA, TAMANHO Nº 05, EM MATERIAL METALICO, COM TRATAMENTO SUPERFICIAL NIQUELADO, COM CABEÇA EM PLÁSTICO, EM FORMATO REDONDO, COM CORES VARIADA, COMPRIMENTO DE 10 MM, FORNECIDO EM CAIXA COM 50 UNIDADES.</t>
  </si>
  <si>
    <t>BORRACHA ESCOLAR EM FORMATO RETANGULAR COM MATERIAL DE LATÉX, SEM CAPA, NA COR BRANCO, DIMENSÃO (C x L x E):  3,3 x 2,3 x 0,08cm. FORNECIMENTO: CAIXA COM 40 UNIDADES</t>
  </si>
  <si>
    <t>CORRETIVO LÍQUIDO, FÓRMULA: BASE D' ÁGUA, VOLUME LÍQUIDO: 18ML, TIPO DE APLICAÇÃO: PINCEL. FORNECIMENTO: CAIXA COM 12 UNIDADES</t>
  </si>
  <si>
    <t>COLA LÍQUIDA PARA E.V.A E ISOPOR; NÃO TÓXICA, LAVÁVEL, NÃO INFLAMÁVEL, PARA TRABALHOS DE COLAGEM EM E.V.A E ISOPOR, BICO APLICADOR ECONÔMICO, SOLÚVEL EM ÁLCOOL E SECAGEM RÁPIDA, CONTEÚDO: 90G. FORNECIMENTO: UNIDADE DE COLA COM 90G</t>
  </si>
  <si>
    <t>COLA BRANCA, APLICAÇÃO: PAPEL, CARACTERÍSTICAS ADICIONAIS: INSTANTÂNEA, TIPO: LÍQUIDO, CONTEÚDO: 90G. Observação: corresponde a unidade de cola com 90g</t>
  </si>
  <si>
    <t>COLA PVA, COMPOSIÇÃO: PVA, EMBALAGEM: 1 KG, COR: BRANCA, INDICAÇÃO: PAPEL, CARTOLINA E MADEIRA, APRESENTAÇÃO: LÍQUIDA</t>
  </si>
  <si>
    <t>FITA ADESIVA, MATERIAL: POLIPROPILENO, LARGURA 48 MM, COMPRIMENTO 50 M, COR: TRANSPARENTE, ADERÊNCIA: UMA FACE</t>
  </si>
  <si>
    <t>FITA ADESIVA, MATERIAL: POLIPROPILENO, LARGURA 12 MM, COMPRIMENTO 50 M, COR: TRANSPARENTE, ADERÊNCIA: UMA FACE</t>
  </si>
  <si>
    <t>GRAMPO GRAMPEADOR, MATERIAL: METAL, TRATAMENTO SUPERFICIAL: GALVANIZADO/ COBREADO, TAMANHO: 26/06. Caixa com 5000 grampos</t>
  </si>
  <si>
    <t>GRAMPO TRILHO ENCADERNADOR, MATERIAL: AÇO, COMPRIMENTO: 180 MM, APLICAÇÃO: FIXAÇÃO FOLHAS EM PROCESSOS, TRATAMENTO SUPERFICIAL NIQUELADO, CARACTERÍSTICAS ADICIONAIS: DISTÂNCIA ENTRE FUROS DE 80 MM. Observação: corresponde a caixa com 50 unidades</t>
  </si>
  <si>
    <t>GOMAS DE LÁTEX (ELÁSTICO, GOMINHA). ELÁSTICO LÁTEX AMARELO, CARACTERÍSITCAS ADICIONAIS: DE LÁTEX OU BORRACHA NATURAL. FORNECIMENTO: PACOTE COM 1KG</t>
  </si>
  <si>
    <t xml:space="preserve">LIVRO ATA, TIPO CAPA: DURA, MATERIAL CAPA: CARTONADA, DIMENSÃO (L x C): 240 x 330 MM, QUANTIDADE DE FOLHAS: 100 FL, COR PAPEL: BRANCO, GRAMATURA PAPEL: 75 G/M², DESTAQUE FOLHA: NUMERADAS, COR CAPA: PRETO, PAUTA: COM, ACABAMENTO PAPEL MIOLO: APERGAMINHADO. </t>
  </si>
  <si>
    <t>LIVRO PROTOCOLO, QUANTIDADE FOLHAS: 100 FLS, COMPRIMENTO: 220 MM, LARGURA: 155 MM, TIPO CAPA: DURA, GRAMATURA: 75 G/M²,  CARACTERÍSTICAS ADICIONAIS: IMPRESSÃO OFFSET, DUAS FACES, MATERIAL FOLHAS: PAPEL APERGAMINHANDO, MATERIAL CAPA: PAPELÃO</t>
  </si>
  <si>
    <t xml:space="preserve">PAPEL RECADO, TIPO: AUTOADESIVO, DIMENSÃO (L x C): 76 x 76 MM, FORNECIMENTO: BLOCO C/ 100 FOLHAS. CORES VARIADAS. </t>
  </si>
  <si>
    <t>PASTA ARQUIVO SUSPENSA, MATERIAL: CARTÃO MARMORIZADO, TIPO: SUSPENSA PENDULAR, COR: MARROM, CARACTERÍSTICAS ADICIONAIS: PONTEIRA E GRAMPOS PLÁSTICOS</t>
  </si>
  <si>
    <t>PASTA ARQUIVO, COM CANALETA, MATERIAL: POLIPROPILENO, DIMENSÃO: 210 MM x 297 MM (A4), CARACTRÍSTICAS ADICIONAIS: COM CANALETA NA MESMA COR DA PASTA, TIPO: SIMPLES, COR: TRANSPARENTE</t>
  </si>
  <si>
    <t xml:space="preserve">PERCEVEJO, MATERIAL METAL, TRATAMENTO SUPERFICIAL LATONADO, TAMANHO 10 MM. FORNECIMENTO: CAIXA COM 100 UNIDADES </t>
  </si>
  <si>
    <t>PISTOLA DE COLA-QUENTE PEQUENA, BIVOLT, COM POTÊNCIA MÍNIMA DE 10W, COM SELO DO INMETRO</t>
  </si>
  <si>
    <t>PISTOLA DE COLA-QUENTE GRANDE, BIVOLT, COM POTÊNCIA MÍNIMA DE 15W, COM SELO DO INMETRO</t>
  </si>
  <si>
    <t>PORTA OBJETOS PARA ESCRITÓRIO, TIPO: LÁPIS, CLIPS E LEMBRETES, MATERIAL: ACRÍLICO, COR: CRISTAL, QUANTIDADE DIVISÓRIAS: TRÊS, DIMENSÃO (C x L x H): 28 x 8,5 x 10,5 CM.</t>
  </si>
  <si>
    <t>PRANCHETA PORTÁTIL , MATERIAL: EUCATEX, COMPRIMENTO 340 MM, LARGURA 230 MM, COR: MARROM, CARACTERÍSTICAS ADICIONAIS: COM PEGADOR METÁLICO</t>
  </si>
  <si>
    <t>RÉGUA ESCRITÓRIO, MATERIAL: ACRÍLICO, COMPRIMENTO: 30 CM, GRADUAÇÃO CENTÍMETRO/MILÍMETRO, TIPO MATERIAL: RÍGIDO, COR: CRISTAL, CARACTERÍSTICAS ADICIONAIS: TRANSPARENTE, LARGURA DE 3,5 CM  FORNECIMENTO: UNIDADE DE RÉGUA</t>
  </si>
  <si>
    <t>REFIL TINTA, MATERIAL: TINTA, CAPACIDADE: 5,50 ML, APLICAÇÃO: PINCEL QUADRO BRANCO</t>
  </si>
  <si>
    <t xml:space="preserve">TESOURA MULTIUSO COMUM, MATERIAL LÂMINA: AÇO INOX, TIPO LÂMINA/FIO: LISA, TIPO PONTA: RETA, COMPRIMENTO TOTAL: 21 CM, MATERIAL CABO: PLASTIFICADO. </t>
  </si>
  <si>
    <t>TESOURA MULTIUSO COMUM, MATERIAL LÂMINA: AÇO INOX, TIPO LÂMINA/FIO: LISA, TIPO PONTA: RETA, COMPRIMENTO TOTAL: 17 CM, MATERIAL CABO: PLASTIFICADO.</t>
  </si>
  <si>
    <t>QUANT. PMC</t>
  </si>
  <si>
    <t>QUANT. AÇÃO</t>
  </si>
  <si>
    <t>QUANT. SAÚDE</t>
  </si>
  <si>
    <t>TOTAL</t>
  </si>
  <si>
    <t xml:space="preserve">CAIXA ARQUIVO MORTO, MODELO: DESMONTÁVEL, MATERIAL: POLIPROPILENO CORRUGADO (POLIONDA), COM VISOR, DIMENSÃO (C x A x L): 250 x 350 x 130mm. Cores diversas. </t>
  </si>
  <si>
    <t>ENVELOPE, MATERIAL: SULFITE, MODELO: OFÍCIO, TAMANHO: (C X L) 114 X 229 MM, COR: BRANCO, GRAMATURA: 80 G/M², FORNECIMENTO: UNIDADE DE ENVELOPE</t>
  </si>
  <si>
    <t>LIVRO DE PONTO, QUANTIDADE FOLHAS: 100FLS, TIPO CAPA: DURA, COR CAPA: PRETA, COMPRIMENTO: 320 MM, LARGURA: 220 MM, MATERIAL: PAPEL ALCALINO, GRAMATURA: 63 G/M², CARACTERÍSTICAS ADICIONAIS: FOLHAS PAUTADAS E NUMERADAS, 31 PAUTAS POR PÁGINA</t>
  </si>
  <si>
    <t xml:space="preserve">PAPEL COUCHÊ, ACABAMENTO: LISO, DIMENSÃO (L x C): 210 MM x 297 (A4) MM, GRAMATURA: 90 G/M², COR: BRANCO. FORNECIMENTO: RESMA DE PAPEL COUCHÊ COM 180 G/M² CONTENDO 50 FOLHAS </t>
  </si>
  <si>
    <t>PAPEL SULFITE/OFÍCIO, FORMATO: A4, DIMENSÃO (L x C): 210 MM x 297 MM, GRAMATURA: 75 G/M², COR: BRANCO, FORNECIMENTO: RESMA C/ 500 FOLHAS</t>
  </si>
  <si>
    <t>PASTA ABA ELÁSTICA, FORMATO: OFÍCIO, ESPESSURA: FINA, MATERIAL: POLIPROPILENO TRANSPARENTE</t>
  </si>
  <si>
    <t>PASTA ABA ELÁSTICA DE PAPEL, MATERIAL CARTÃO PRENSADO PLASTIFICADO,  FORMATO: OFÍCIO, ESPESSURA: FINA, CARACTERÍSTICAS ADICIONAIS: COM ABA ELÁSTICA</t>
  </si>
  <si>
    <t>PASTA ABA ELÁSTICA, LOMBO: 55MM, MODELO: EM POLIPROPILENO,  FORMATO: OFÍCIO, DIMENSÕES: 315 X 226 X 55 MM, CARACTERÍSTICAS ADICIONAIS: COM ABA ELÁSTICA, ESPESSURA: GROSSA</t>
  </si>
  <si>
    <t>PASTA ABA ELÁSTICA, LOMBO: 35MM, MODELO: EM POLIPROPILENO,  FORMATO: OFÍCIO,  CARACTERÍSTICAS ADICIONAIS: COM ABA ELÁSTICA DIMENSÕES: 335 X 245 X 35 MM, ESPESSURA: MÉDIA</t>
  </si>
  <si>
    <t>PEN DRIVE, CAPACIDADE: 8 GB, INTERFACE: USB, FORNECIMENTO: UNIDADE DE PEN DRIVE</t>
  </si>
  <si>
    <t>PEN DRIVE, CAPACIDADE: 16 GB, INTERFACE: USB, FORNECIMENTO: UNIDADE DE PEN DRIVE</t>
  </si>
  <si>
    <t>CAIXA</t>
  </si>
  <si>
    <t>PACOTE</t>
  </si>
  <si>
    <t>RESMA</t>
  </si>
  <si>
    <t>CALCULADORA DE MESA, NÚMERO DÍGITOS: 12, CARACTERÍSTICAS ADICIONAIS: SEM IMPRESSORA, SEM TOQUE MUSICAL, COM DESLIGAMENTO AUTOMÁTICO E FUNÇÃO APAGAR, DIMENSÕES MÍNIMAS DE 11CM DE LARGURA E 14CM DE COMPRIMENTO.</t>
  </si>
  <si>
    <t>PAPEL ADESIVO A4; 185G; RESMA COM  50 FOLHAS; NA COR BRANCA.</t>
  </si>
  <si>
    <t>KG</t>
  </si>
  <si>
    <t>BASTÃO DE COLA QUENTE; SILICONE TRANSPARENTE; FINO; DIMENSÕES: 10MM X 10MM X 300MM; USO PROFISSIONAL E DOMÉSTICO; DE ALTA QUALIDADE.</t>
  </si>
  <si>
    <t>BASTÃO DE COLA QUENTE; SILICONE TRANSPARENTE; GROSSA; DIMENSÕES: 11,2MM X 11,2MM X 300MM; USO PROFISSIONAL E DOMÉSTICO; DE ALTA QUALIDADE.</t>
  </si>
  <si>
    <t>ESPIRAIS PARA ENCADERNAÇÃO; 07MM; PRETO; PACOTE COM 100 UNIDADES.</t>
  </si>
  <si>
    <t>ESPIRAIS PARA ENCADERNAÇÃO; 17MM; PRETO; PACOTE COM 100 UNIDADES.</t>
  </si>
  <si>
    <t xml:space="preserve">PASTA CATÁLOGO, COM 50 ENVELOPES TRANSPARENTE, FORMATO OFÍCIO 0,06 PEBD, COM BOLSO E VISOR, 4 COLCHETES, CAPA DURA NA COR PRETA, DIMENSÕES 243X330MM.
</t>
  </si>
  <si>
    <t>CADERNO BROCHURA PEQUENO CAPA DURA. FORMATO: 140MM X 200MM, 96 FOLHAS.</t>
  </si>
  <si>
    <t>CAIXA ORGANIZADORA EM PLÁSTICO TRANSPARENTE COM TRAVA, CAPACIDADE PARA 50 LITROS. DIMENSÕES: 59 X 38 X 34 CM.</t>
  </si>
  <si>
    <t>COLA DE SILICONE PARA ARTESANATO 100ML</t>
  </si>
  <si>
    <t>PINCEL PARA PINTURA Nº 02, MATERIAL: MADEIRA.</t>
  </si>
  <si>
    <t>METROS</t>
  </si>
  <si>
    <t>ROLO</t>
  </si>
  <si>
    <t>COLA COLORIDA 25G, COM 06 CORES VARIADAS</t>
  </si>
  <si>
    <t>CADERNO, MODELO: UNIVERSITÁRIO, CAPA: DURA, ENCADERNAÇÃO: COM ESPIRAL, TIPO FOLHA: COM PAUTA, NÚMERO MATÉRIAS: 10, QUANTIDADE DE FOLHAS: 160FLS</t>
  </si>
  <si>
    <t>PINCEL PARA PINTURA Nº 00, MATERIAL: MADEIRA, CABO LONGO.</t>
  </si>
  <si>
    <t>PINCEL PARA PINTURA Nº 04, MATERIAL: MADEIRA, CABO LONGO.</t>
  </si>
  <si>
    <t>PINCEL PARA PINTURA Nº 06, MATERIAL: MADEIRA, CABO LONGO.</t>
  </si>
  <si>
    <t>PINCEL PARA PINTURA Nº 08, MATERIAL: MADEIRA, CABO LONGO.</t>
  </si>
  <si>
    <t>PINCEL PARA PINTURA Nº 10, MATERIAL: MADEIRA, CABO LONGO.</t>
  </si>
  <si>
    <t>PAPEL LINHO 180GM; A4 210MM X 297MM; RESMA C/ 50 FOLHAS, CORES VARIADAS.</t>
  </si>
  <si>
    <t>PAPEL OFÍCIO 75GM; A4 COLORIDO, RESMA C/ 100 FOLHAS, CORES VARIADAS.</t>
  </si>
  <si>
    <t>FELTRO 140CM(LARGURA) CORES VARIADAS</t>
  </si>
  <si>
    <t>TNT(LXC): 1,40M X 50M CORES VARIADAS</t>
  </si>
  <si>
    <t>FITA DUREX 12MM X 10M, CORES VARIADAS.</t>
  </si>
  <si>
    <t>GRAMPO PASTA, TIPO: TRILHO, MATERIAL: PLÁSTICO, COMPRIMENTO: 50 MM, DISTÂNCIA ENTRE FUROS: 80 MM, CAIXA COM 50 UNIDADES</t>
  </si>
  <si>
    <t>LOUSA QUADRO BRANCO MOLDURA ALÚMINIO 60CM X 40CM.</t>
  </si>
  <si>
    <t xml:space="preserve">PILHA (COMUM), COMPOSICAO QUIMICA: ALCALINA, TAMANHO: D (GRANDE), TENSAO: 1,5 V, FORNECIMENTO: N/A, OBSERVAÇÃO:  PACOTE COM 02 UNIDADES      </t>
  </si>
  <si>
    <t>CADERNO BROCHURA MÉDIO CAPA DURA. FORMATO: 200MM X 275MM, 96 FOLHAS.</t>
  </si>
  <si>
    <t xml:space="preserve">PILHA (COMUM), COMPOSICAO QUIMICA: ALCALINA, TAMANHO: RETANGULAR (BATERIA), TENSAO: 9 V, FORNECIMENTO: N/A, </t>
  </si>
  <si>
    <t xml:space="preserve">PILHA (COMUM), COMPOSICAO QUIMICA: ALCALINA, TAMANHO: AA (PEQUENA), TENSAO: 1,5 V, FORNECIMENTO: N/A, OBSERVAÇÃO: PACOTE COM 04 UNIDADES   </t>
  </si>
  <si>
    <t>PILHA (COMUM), COMPOSICAO QUIMICA: ALCALINA, TAMANHO: AAA (PALITO), TENSAO: 1,5 V, FORNECIMENTO: N/A,OBSERVAÇÃO: PACOTE COM 04 UNIDADES</t>
  </si>
  <si>
    <t>COLA, COMPOSIÇÃO À BASE DE ÉTER DE POLIGLUCOSÍDEO, COR BRANCA, APLICAÇÃO PAPEL, CARACTERÍSTICAS ADICIONAIS: ÁTOXICA E SECAGEM RÁPIDA, TIPO: BASTÃO COM 10 GRAMAS</t>
  </si>
  <si>
    <t>ESTILETE, TIPO: LARGO, LÂMINA: LARGURA 18 MM, MATERIAL CORPO: POLIPROPILENO, CARACTERÍSTICAS ADICIONAIS LÂMINA DE AÇO CARBONO</t>
  </si>
  <si>
    <t>PRANCHETA PORTÁTIL, MATERIAL: ACRÍLICO, COMPRIMENTO: 235 MM, LARGURA: 340 MM, ESPESSURA: 3 MM, CORES: DIVERSAS, CARACTERÍSTICAS ADICIONAIS: COM PRENDEDOR NIQUELADO</t>
  </si>
  <si>
    <t xml:space="preserve">TESOURA ESCOLAR, MATERIAL AÇO INOXIDÁVEL, COMPRIMENTO 13 CM, MATERIAL CABO: PROPILENO CARACTERÍSTICAS ADICIONAIS: COM PONTA ARREDONDADA </t>
  </si>
  <si>
    <t>MASSA DE MODELAR, APRESENTAÇÃO: BASTÃO 180G, COR: COLORIDAS, CARACTERISTICA ADICIONAL: NÃO TÓXICAS, FORNECIMENTO: CAIXA COM 12 UNIDADES</t>
  </si>
  <si>
    <t xml:space="preserve">PILHA (COMUM), COMPOSICAO QUIMICA: ALCALINA, TAMANHO: C (MEDIA), TENSAO: 1,5 V, FORNECIMENTO: N/A, OBSERVAÇÃO:   PACOTE COM 02 UNIDADES      </t>
  </si>
  <si>
    <t>ABRAÇADEIRA, MATERIAL NÁILON, TIPO COM RANHURAS, COMPRIMENTO TOTAL 200 MM, LARGURA 2,50 MM, APLICAÇÃO FIXAÇÃO DE CABOS ELÉTRICOS, PACOTE COM 100 UNIDADES</t>
  </si>
  <si>
    <t>BLOCO</t>
  </si>
  <si>
    <t>POTE</t>
  </si>
  <si>
    <t xml:space="preserve">BORRACHA ESCOLAR TIPO PONTEIRA, EM MATERIAL LATÉX, NA COR BRANCA, DIMENSÃO (C x L x E): 2,9 x1,2x 0,06cm FORNECIMENTO: POTE COM 50 UNIDADES </t>
  </si>
  <si>
    <t>GIZ DE CERA, COR: MULTICOR, FORNECIMENTO: CAIXA COM 12 UNIDADES. PESO LÍQUIDO: 48G</t>
  </si>
  <si>
    <t xml:space="preserve">GRAMPEADOR TIPO PISTOLA, GRAMPOS TAMANHO: 106/6 E 106/8. MEDIDAS: ALTURA 16 CM/ LARGURA 3 CM/ COMPRIMENTO 8,5 CM. </t>
  </si>
  <si>
    <t>PAPEL CREPOM, MEDINDO 48 CM X 2 M, 28 G/M² CORES VARIADAS E FOLHA, TIPO: PARAFINADO, FORNECIMENTO: UNIDADE.</t>
  </si>
  <si>
    <t xml:space="preserve">PAPEL RECADO, TIPO: AUTOADESIVO, DIMENSÃO (L x C): 38 x 51 MM, FORNECIMENTO: PACOTE COM 4 BLOCOS DE 50 FOLHAS CADA. CORES VARIADAS. </t>
  </si>
  <si>
    <t>PINCEL ARTE, LINHA: ARTÍSTICA, FORMATO PONTA: REDONDO, CERDA: MACIA, TAMANHO: 2, MATERIAL CABO: MADEIRA, COMPRIMENTO CABO: CURTO</t>
  </si>
  <si>
    <t xml:space="preserve">CAPA PARA ENCADERNAÇÃO; TRANSPARENTE; A4; PACOTE DE 50 UNIDADES; DIMENSÕES MÍNIMAS C X L: 30 X 21.2CM.
</t>
  </si>
  <si>
    <t xml:space="preserve">CONTRA CAPA PARA ENCADERNAÇÃO; PRETO; A4; PACOTE DE 50 UNIDADES; DIMENSÕES MÍNIMAS C X L: 30 X 21.2CM.
</t>
  </si>
  <si>
    <t xml:space="preserve">FITA DUPLA FACE; TRANSPARENTE; 19 MM X 2 M
</t>
  </si>
  <si>
    <t>ESPIRAIS PARA ENCADERNAÇÃO; 40MM; PRETO; PACOTE COM NO MÍNIMO 18 UNIDADES.</t>
  </si>
  <si>
    <t>PAPEL COUCHÊ BRILHO A4 180G; TAMANHO 21 X 29,7 CM; RESMA COM  50 FOLHAS; NA COR BRANCA.</t>
  </si>
  <si>
    <t>PAPEL FOTOGRÁFICO ADESIVO A4; 130G; RESMA COM  50 FOLHAS; NA COR BRANCA.</t>
  </si>
  <si>
    <t>ENVELOPE, MATERIAL: MODELO: SACO PADRÃO, TAMANHO: (C X L) 229 X 324 MM, COR: BRANCO, GRAMATURA: 80 G/M², FORNECIMENTO: UNIDADE DE ENVELOPE</t>
  </si>
  <si>
    <t>ENVELOPE, MATERIAL: MODELO: SACO PADRÃO, TAMANHO: (C X L) 310 X 410 MM, COR: BRANCO, GRAMATURA: 80 G/M², FORNECIMENTO: UNIDADE DE ENVELOPE</t>
  </si>
  <si>
    <t>ENVELOPE CONVITE, CORES VARIADAS, COM AS DIMENSÕES, 160X235MM.</t>
  </si>
  <si>
    <t>CARTOLINA, GRAMATURA: 180 G/M², DIMENSÃO (L X C): 550 MM X 730 MM, CORES VARIADAS (CONFORME ORDEM DE FORNECIMENTO), FORNECIMENTO: UNIDADE DE CARTOLINA.</t>
  </si>
  <si>
    <t>QUANT. EDUCAÇÃO</t>
  </si>
  <si>
    <t>ALMOFADA PARA CARIMBO, COM TAMANHO Nº 3, MATERIAL DA CAIXA EM PLÁSTICO, COM ALMOFADA DO TIPO FELTRO, NAS CORES AZUL OU VERMELHO OU PRETO.</t>
  </si>
  <si>
    <t>APAGADOR PARA QUADRO BRANCO, COM MATERIAL DA BASE EM FELTRO, MATERIAL DO CORPO EM PLÁSTICO, COMPRIMENTO DE 15 CM, LARGURA DE 6 CM, COM  PORTA MARCADOR.</t>
  </si>
  <si>
    <t>APONTADOR PARA LÁPIS, DO TIPO MANUAL, EM MATERIAL PLÁSTICO, COM LÂMINA EM AÇO INOX, FORMATO REDONDO, SEM DEPÓSITO, DO TIPO ESCOLAR, TAMANHO PEQUENO, CONTENDO APENAS UM FURO. EM CORES DIVERSAS. FORNECIMENTO: CAIXA COM 24 UNIDADES</t>
  </si>
  <si>
    <t>PAPEL LEMBRETE DO TIPO RECADO, NA COR BRANCA, COM DIMENSÃO: LARGURA 87 MM, COMPRIMENTO 82 MM, NÃO ADESIVO, CONTENDO BLOCO COM 600 FLS</t>
  </si>
  <si>
    <t>CADERNO, MODELO: UNIVERSITÁRIO, CAPA: DURA, ENCADERNAÇÃO: COM ESPIRAL, TIPO FOLHA: COM PAUTA, NÚMERO MATÉRIAS: 1, DIMENÇÕES MINIMAS DE 27 X 21,5 CM; QUANTIDADE DE FOLHAS: 96 FLS</t>
  </si>
  <si>
    <t>CANETA HIDROGRÁFICA MARCADOR, MATERIAL PLÁSTICO, FORMATO CILÍNDRICO, COM PONTA EM POLIACETATO, DE ESCRITA 2.0mm GROSSA, COM CORES DA CARGA VERMELHO OU PRETA OU AZUL. FORNECIMENTO: CAIXA COM 12 UNIDADES</t>
  </si>
  <si>
    <t>CANETA MARCA TEXTO, MATERIAL PLÁSTICO, EM TINTA FLUORESCENTE, A BASE DE ÁGUA SEM CHEIRO, COM PONTA POLIESTER, ESPESSURA PONTA DE 4 MM, NAS CORES ROSA OU AMARELA OU ALARANJADO. FORNECIMENTO: CAIXA COM 12 UNIDADES</t>
  </si>
  <si>
    <t>MARCADOR QUADRO BRANCO, MATERIAL CORPO: PLÁSTICO, MATERIAL PONTA: ACRÍLICO COM 4.0 MM, ESCRITA: ESPESSURA DA ESCRITA DE 20 MM.  CORES: AZUL OU PRETA OU VERMELHO.  FORNECIMENTO: CAIXA COM 12 UNIDADES. OBS: RECARREGAVEL</t>
  </si>
  <si>
    <t>PINCEL ATÔMICO , MATERIAL: PLÁSTICO RÍGIDO, TIPO PONTA: FELTRO, TIPO CARGA: RECARREGÁVEL, CORES TINTA: AZUL OU PRETO OU VERMELHO, BASE: ÁLCOOL, CARACTERÍSTICAS ADICIONAIS: PONTA GROSSA RETANGULAR CHANFRADA COM 4,5MM</t>
  </si>
  <si>
    <t>TINTA ALMOFADA DE CARIMBO, BASE: SEM ÓLEO, CAPACIDADE FRASCO: 40 ML, CORES: AZUL OU VERMELHO OU PRETO.</t>
  </si>
  <si>
    <t xml:space="preserve">CAIXA PARA ARQUIVO SUSPENSO EM PLÁSTICO VAZADO ; NA COR PRETA, COM AS SEGUINTES DIMENSÕES: 43 x 16,4 x 27,1 cm
</t>
  </si>
  <si>
    <r>
      <t xml:space="preserve">  </t>
    </r>
    <r>
      <rPr>
        <b/>
        <sz val="16"/>
        <color theme="1"/>
        <rFont val="Times New Roman"/>
        <family val="1"/>
      </rPr>
      <t>MÉDIA DE PREÇO REFERENTE A MATERIAL DE EXPEDIENTE - 2025</t>
    </r>
  </si>
  <si>
    <t>BANCO DE PREÇO - NP TECNOLOGIA E GESTÃO DE DADOS LTDA - CNPJ:  07.797.967/0001-95</t>
  </si>
  <si>
    <t>LOUSA QUADRO BRANCO MOLDURA ALÚMINIO 120CM X 90CM.</t>
  </si>
  <si>
    <t>TINTA ACRILICA BRILHANTE 250ML; Ideal para ser aplicada sobre: madeira, cerâmica, gesso, isopor, cortiça, couro, vidro e plásticos jateados, alumínio, latão e zinco, sempre com fins decorativos</t>
  </si>
  <si>
    <t>PINCEL PARA PINTURA Nº 14, MATERIAL: MADEIRA, CABO LONGO.</t>
  </si>
  <si>
    <t>PINCEL PARA PINTURA Nº 16, MATERIAL: MADEIRA, CABO LONGO.</t>
  </si>
  <si>
    <t>PINCEL PARA PINTURA Nº 20, MATERIAL: MADEIRA, CABO LONGO.</t>
  </si>
  <si>
    <t>Glitter Cores Diversas Purpurina para Artesanato 500 g</t>
  </si>
  <si>
    <t xml:space="preserve">PAPEL COLORSET, com cores variadas, dimensões 48cmX66cm </t>
  </si>
  <si>
    <t>Caneta Hidrográfica Ponta Fina Lavável, a base d'agua, produto a toxico. Corpo da caneta arredondado e feito de plástico. Pacote com 12 unid.</t>
  </si>
  <si>
    <t>LÁPIS TÉCNICO PRETO, MATERIAL CORPO: MADEIRA, FORMATO: SEXTAVADO, GRADUAÇÃO: 6B, EXTREMIDADE: LISA, PONTA: APONTADO, ADERENCIA: LISA. DIMENSÕES: 19 x 2 x 19 cm; 8g.</t>
  </si>
  <si>
    <t>Fita Crepe 24mmx50m. Material: Papel Crepom; Dimensões da embalagem: 11,3 x 10,5 x 3 cm; 90 g.</t>
  </si>
  <si>
    <t>Bloco Desenho Branco A3 180g/m², Branco natural, pacote c/ 20 Folhas</t>
  </si>
  <si>
    <t>TELA PARA PINTURA, medindo: 15x15cm, Telas para pintura com materiais de 1º linha. Tecido próprio para pintura, absorção correta das tintas conferindo um bom rendimento e ótimo resultado.Chassis em madeira Pinus seca em estufa e tratada. As telas painéis devem vir montadas e prontas para uso, ideais para pintura com tinta óleo, acrílica, tintas base solvente e água, aceita colagens e texturização. Cor: branco.</t>
  </si>
  <si>
    <t>TELA PARA PINTURA, medindo: 50x70cm, Telas para pintura com materiais de 1º linha. Tecido próprio para pintura, absorção correta das tintas conferindo um bom rendimento e ótimo resultado.Chassis em madeira Pinus seca em estufa e tratada. As telas painéis devem vir montadas e prontas para uso, ideais para pintura com tinta óleo, acrílica, tintas base solvente e água, aceita colagens e texturização. Cor: branco.</t>
  </si>
  <si>
    <t>TELA PARA PINTURA, medindo: 40x60cm, Telas para pintura com materiais de 1º linha. Tecido próprio para pintura, absorção correta das tintas conferindo um bom rendimento e ótimo resultado.Chassis em madeira Pinus seca em estufa e tratada. As telas painéis devem vir montadas e prontas para uso, ideais para pintura com tinta óleo, acrílica, tintas base solvente e água, aceita colagens e texturização. Cor: branco.</t>
  </si>
  <si>
    <t>TELA PARA PINTURA, medindo: 50x60cm, Telas para pintura com materiais de 1º linha. Tecido próprio para pintura, absorção correta das tintas conferindo um bom rendimento e ótimo resultado.Chassis em madeira Pinus seca em estufa e tratada. As telas painéis devem vir montadas e prontas para uso, ideais para pintura com tinta óleo, acrílica, tintas base solvente e água, aceita colagens e texturização. Cor: branco.</t>
  </si>
  <si>
    <t>TELA PARA PINTURA, medindo: 60x80cm, Telas para pintura com materiais de 1º linha. Tecido próprio para pintura, absorção correta das tintas conferindo um bom rendimento e ótimo resultado.Chassis em madeira Pinus seca em estufa e tratada. As telas painéis devem vir montadas e prontas para uso, ideais para pintura com tinta óleo, acrílica, tintas base solvente e água, aceita colagens e texturização. Cor: branco.</t>
  </si>
  <si>
    <t>TINTA ACRILICA METALICA 37ML; Ideal para ser aplicada sobre: madeira, cerâmica, gesso, isopor, cortiça, couro, vidro e plásticos jateados, alumínio, latão e zinco, sempre com fins decorativos. CORES: OURO, PRATA, BRONZE E COBRE.</t>
  </si>
  <si>
    <t>Cola Permanente 250G. Indicada Para Preparação De Suporte Para Fixação Do Tecido Que Será Pintado.- Pode Ser Utilizada Também Para Fixar Papéis, Plásticos Ou Tecidos Sobre Materiais Diversos Como: Gesso, Madeira, Cerâmica, Metal, Vidro, Plástico Etc. Não Tóxica. Apresenta Efeito Adesivo Permanente.</t>
  </si>
  <si>
    <t>PALITOS DE PICOLÉ COLORIDO, material: madeira. Borda: redonda, ideal para desenvolvimento de atividades e artesanatos. PACOTE COM 100 UNIDADES. CORES: DIVERSAS.</t>
  </si>
  <si>
    <t xml:space="preserve">PLACA DE EVA COM GLITTER, CORES DIVERSAS, DIMENSÕES 40CM X 48CM X 15MM    (C X L X A). Ideal para confecção de brindes, decoração, enfeites em geral, material escolar, artesanatos etc.  </t>
  </si>
  <si>
    <t>FOLHA DE BORRACHA EVA LISO 90X180CM, CORES DIVERSAS. SUPER MACIO E NÃO TÓXICO. UMA FACE. IDEAL PARA ATIVIDADES E CONFECÇÃO DE ARTESANATOS.</t>
  </si>
  <si>
    <t>Canudo plástico sachê 5x250mm COLORIDOS pacote com 250 unidades</t>
  </si>
  <si>
    <t>BALÃO TIPO FESTA N° 07 LISO, CORES DIVERSAS, MATERIAL: BORRACHA, PACOTE COM 50 UNIDADES. DIMENSÕES: 21 x 16 x 1 cm; 0,09 g. IDEAL PARA O DESENVOLVIMENTO DAS ATIVIDADES. Pacote com 50 unidades.</t>
  </si>
  <si>
    <t>BALÃO TIPO FESTA N° 09 LISO, CORES DIVERSAS, MATERIAL: BORRACHA, PACOTE COM 25 UNIDADES. DIMENSÕES: 21,5 x 19,5 x 1 cm; 0,09 g. IDEAL PARA O DESENVOLVIMENTO DAS ATIVIDADES. Pacote com 25 unidades.</t>
  </si>
  <si>
    <t>GRAMPEADOR, MODELO: COMUM (UNIVERSAL), MATERIAL: AÇO, ACABAMENTO: NIQUELADO, TAMANHO GRAMPO: 26/6,   CAPACIDADE MINIMA FOLHA: 25 FL, MATERIAL BASE, DIMENSÕES MÍNIMAS DE 15CM DE COMPRIMENTO E 4CM DE LARGURA: BORRACHA, COR: PRETO</t>
  </si>
  <si>
    <t xml:space="preserve">PLACA DE EVA COM , CORES DIVERSAS, DIMENSÕES 40CM X 48CM X 15MM    (C X L X A). Ideal para confecção de brindes, decoração, enfeites em geral, material escolar, artesanatos etc.  </t>
  </si>
  <si>
    <t>VALOR TOTAL:</t>
  </si>
  <si>
    <t>CRITÉRIO DE COTA OU EXCLUSIVIDADE</t>
  </si>
  <si>
    <t>EXCLUSIVO MEI/ME/EP</t>
  </si>
  <si>
    <t>COTA AMPLA PARA TODAS AS EMPRESAS</t>
  </si>
  <si>
    <r>
      <t>PAPEL SULFITE/OFÍCIO, FORMATO: A4, DIMENSÃO (L x C): 210 MM x 297 MM, GRAMATURA: 75 G/M², COR: BRANCO, FORNECIMENTO: RESMA C/ 500 FOLHAS,</t>
    </r>
    <r>
      <rPr>
        <b/>
        <sz val="9"/>
        <color rgb="FFC00000"/>
        <rFont val="Calibri"/>
        <family val="2"/>
        <scheme val="minor"/>
      </rPr>
      <t xml:space="preserve">  ( COTA EXCLUSIVO MEI/ME/EPP, ITEM 53)</t>
    </r>
  </si>
  <si>
    <r>
      <t xml:space="preserve">BALÃO TIPO FESTA N° 07 LISO, CORES DIVERSAS, MATERIAL: BORRACHA, PACOTE COM 50 UNIDADES. DIMENSÕES: 21 x 16 x 1 cm; 0,09 g. IDEAL PARA O DESENVOLVIMENTO DAS ATIVIDADES. Pacote com 50 unidades. </t>
    </r>
    <r>
      <rPr>
        <b/>
        <sz val="9"/>
        <color rgb="FFC00000"/>
        <rFont val="Calibri"/>
        <family val="2"/>
        <scheme val="minor"/>
      </rPr>
      <t>( COTA EXCLUSIVO MEI/ME/EPP, ITEM 141)</t>
    </r>
  </si>
  <si>
    <t>COTA EXCLUSIVO MEI/ME/EPP, ITEM 141.</t>
  </si>
  <si>
    <t xml:space="preserve"> COTA EXCLUSIVO MEI/ME/EPP, ITEM 53.</t>
  </si>
  <si>
    <t>MÉDIA</t>
  </si>
  <si>
    <t>DATA: ______ / ______ / 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</si>
</sst>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quot;R$&quot;\ #,##0.00"/>
    <numFmt numFmtId="165" formatCode="_(&quot;R$ &quot;* #,##0.00_);_(&quot;R$ &quot;* \(#,##0.00\);_(&quot;R$ &quot;* &quot;-&quot;??_);_(@_)"/>
  </numFmts>
  <fonts count="22" x14ac:knownFonts="1">
    <font>
      <sz val="11"/>
      <color theme="1"/>
      <name val="Calibri"/>
      <family val="2"/>
      <scheme val="minor"/>
    </font>
    <font>
      <b/>
      <sz val="11"/>
      <color rgb="FFFF0000"/>
      <name val="Times New Roman"/>
      <family val="1"/>
    </font>
    <font>
      <b/>
      <sz val="11"/>
      <color theme="1"/>
      <name val="Times New Roman"/>
      <family val="1"/>
    </font>
    <font>
      <sz val="11"/>
      <color theme="1"/>
      <name val="Calibri"/>
      <family val="2"/>
      <scheme val="minor"/>
    </font>
    <font>
      <sz val="10"/>
      <name val="Arial"/>
      <family val="2"/>
    </font>
    <font>
      <b/>
      <sz val="10"/>
      <color theme="1"/>
      <name val="Times New Roman"/>
      <family val="1"/>
    </font>
    <font>
      <b/>
      <sz val="10"/>
      <color rgb="FFFF0000"/>
      <name val="Times New Roman"/>
      <family val="1"/>
    </font>
    <font>
      <b/>
      <sz val="10"/>
      <name val="Times New Roman"/>
      <family val="1"/>
    </font>
    <font>
      <sz val="11"/>
      <color theme="1"/>
      <name val="Times New Roman"/>
      <family val="1"/>
    </font>
    <font>
      <b/>
      <sz val="8"/>
      <color theme="1"/>
      <name val="Times New Roman"/>
      <family val="1"/>
    </font>
    <font>
      <b/>
      <sz val="16"/>
      <color theme="1"/>
      <name val="Times New Roman"/>
      <family val="1"/>
    </font>
    <font>
      <b/>
      <sz val="9"/>
      <color theme="1"/>
      <name val="Times New Roman"/>
      <family val="1"/>
    </font>
    <font>
      <sz val="11"/>
      <color rgb="FFFF0000"/>
      <name val="Times New Roman"/>
      <family val="1"/>
    </font>
    <font>
      <b/>
      <sz val="14"/>
      <color theme="1"/>
      <name val="Times New Roman"/>
      <family val="1"/>
    </font>
    <font>
      <b/>
      <sz val="9"/>
      <color theme="1"/>
      <name val="Calibri"/>
      <family val="2"/>
      <scheme val="minor"/>
    </font>
    <font>
      <b/>
      <sz val="9"/>
      <color rgb="FFFF0000"/>
      <name val="Calibri"/>
      <family val="2"/>
      <scheme val="minor"/>
    </font>
    <font>
      <sz val="9"/>
      <color theme="1"/>
      <name val="Calibri"/>
      <family val="2"/>
      <scheme val="minor"/>
    </font>
    <font>
      <b/>
      <sz val="9"/>
      <name val="Calibri"/>
      <family val="2"/>
      <scheme val="minor"/>
    </font>
    <font>
      <sz val="9"/>
      <color rgb="FF000000"/>
      <name val="Calibri"/>
      <family val="2"/>
      <scheme val="minor"/>
    </font>
    <font>
      <b/>
      <sz val="9"/>
      <color rgb="FFC00000"/>
      <name val="Calibri"/>
      <family val="2"/>
      <scheme val="minor"/>
    </font>
    <font>
      <sz val="9"/>
      <color rgb="FFC00000"/>
      <name val="Calibri"/>
      <family val="2"/>
      <scheme val="minor"/>
    </font>
    <font>
      <b/>
      <sz val="12"/>
      <color theme="1"/>
      <name val="Times New Roman"/>
      <family val="1"/>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7">
    <xf numFmtId="0" fontId="0" fillId="0" borderId="0"/>
    <xf numFmtId="0" fontId="3"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44" fontId="3" fillId="0" borderId="0" applyFont="0" applyFill="0" applyBorder="0" applyAlignment="0" applyProtection="0"/>
    <xf numFmtId="0" fontId="4" fillId="0" borderId="0"/>
  </cellStyleXfs>
  <cellXfs count="84">
    <xf numFmtId="0" fontId="0" fillId="0" borderId="0" xfId="0"/>
    <xf numFmtId="0" fontId="2" fillId="0" borderId="1" xfId="0" applyFont="1" applyBorder="1" applyAlignment="1">
      <alignment horizontal="center" vertical="center"/>
    </xf>
    <xf numFmtId="44" fontId="8" fillId="0" borderId="0" xfId="0" applyNumberFormat="1" applyFont="1"/>
    <xf numFmtId="0" fontId="2" fillId="0" borderId="0" xfId="0" applyFont="1"/>
    <xf numFmtId="0" fontId="11" fillId="0" borderId="0" xfId="0" applyFont="1"/>
    <xf numFmtId="0" fontId="5" fillId="3" borderId="1" xfId="0" applyFont="1" applyFill="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wrapText="1"/>
    </xf>
    <xf numFmtId="0" fontId="12" fillId="0" borderId="0" xfId="0" applyFont="1" applyAlignment="1">
      <alignment horizontal="center" vertical="center"/>
    </xf>
    <xf numFmtId="0" fontId="6" fillId="3" borderId="1"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7" xfId="0" applyFont="1" applyFill="1" applyBorder="1" applyAlignment="1">
      <alignment horizontal="center" vertical="center"/>
    </xf>
    <xf numFmtId="0" fontId="5" fillId="3" borderId="1" xfId="0" applyFont="1" applyFill="1" applyBorder="1" applyAlignment="1">
      <alignment horizontal="center" vertical="center" wrapText="1"/>
    </xf>
    <xf numFmtId="44" fontId="13" fillId="0" borderId="9" xfId="0" applyNumberFormat="1" applyFont="1" applyBorder="1" applyAlignment="1">
      <alignment vertical="center"/>
    </xf>
    <xf numFmtId="0" fontId="0" fillId="0" borderId="1" xfId="0" applyBorder="1"/>
    <xf numFmtId="0" fontId="0" fillId="0" borderId="0" xfId="0" applyAlignment="1">
      <alignment horizontal="center" vertical="center" wrapText="1"/>
    </xf>
    <xf numFmtId="0" fontId="0" fillId="5" borderId="0" xfId="0" applyFill="1"/>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3" borderId="1" xfId="0" applyFont="1" applyFill="1" applyBorder="1" applyAlignment="1">
      <alignment horizontal="center" vertical="center" wrapText="1"/>
    </xf>
    <xf numFmtId="44" fontId="16" fillId="0" borderId="0" xfId="0" applyNumberFormat="1" applyFont="1"/>
    <xf numFmtId="0" fontId="17"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5" borderId="3" xfId="0" applyFont="1" applyFill="1" applyBorder="1" applyAlignment="1">
      <alignment horizontal="center" vertical="center" wrapText="1"/>
    </xf>
    <xf numFmtId="0" fontId="14" fillId="0" borderId="6" xfId="0" applyFont="1" applyBorder="1" applyAlignment="1">
      <alignment horizontal="center" vertical="center"/>
    </xf>
    <xf numFmtId="3" fontId="15" fillId="0" borderId="6" xfId="0" applyNumberFormat="1" applyFont="1" applyBorder="1" applyAlignment="1">
      <alignment horizontal="center" vertical="center"/>
    </xf>
    <xf numFmtId="44" fontId="14" fillId="0" borderId="1" xfId="0" applyNumberFormat="1" applyFont="1" applyBorder="1" applyAlignment="1">
      <alignment horizontal="center" vertical="center" wrapText="1"/>
    </xf>
    <xf numFmtId="44" fontId="14" fillId="5" borderId="1" xfId="0" applyNumberFormat="1" applyFont="1" applyFill="1" applyBorder="1" applyAlignment="1">
      <alignment horizontal="center" vertical="center"/>
    </xf>
    <xf numFmtId="0" fontId="18"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17" fillId="5" borderId="3" xfId="0" applyFont="1" applyFill="1" applyBorder="1" applyAlignment="1">
      <alignment horizontal="center" vertical="center" wrapText="1"/>
    </xf>
    <xf numFmtId="0" fontId="14" fillId="0" borderId="7" xfId="0" applyFont="1" applyBorder="1" applyAlignment="1">
      <alignment horizontal="center" vertical="center"/>
    </xf>
    <xf numFmtId="164" fontId="14" fillId="0" borderId="7" xfId="0" applyNumberFormat="1" applyFont="1" applyBorder="1" applyAlignment="1">
      <alignment horizontal="center" vertical="center" wrapText="1"/>
    </xf>
    <xf numFmtId="0" fontId="14" fillId="5" borderId="10" xfId="0" applyFont="1" applyFill="1" applyBorder="1" applyAlignment="1">
      <alignment horizontal="center" vertical="center" wrapText="1"/>
    </xf>
    <xf numFmtId="3" fontId="15" fillId="0" borderId="8" xfId="0" applyNumberFormat="1" applyFont="1" applyBorder="1" applyAlignment="1">
      <alignment horizontal="center" vertical="center"/>
    </xf>
    <xf numFmtId="0" fontId="14" fillId="5" borderId="1" xfId="0" applyFont="1" applyFill="1" applyBorder="1" applyAlignment="1">
      <alignment horizontal="center" vertical="center" wrapText="1"/>
    </xf>
    <xf numFmtId="3" fontId="15"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14" fillId="0" borderId="0" xfId="0" applyFont="1" applyAlignment="1">
      <alignment horizontal="center" vertical="center"/>
    </xf>
    <xf numFmtId="0" fontId="14" fillId="5" borderId="0" xfId="0" applyFont="1" applyFill="1" applyAlignment="1">
      <alignment horizontal="center" vertical="center" wrapText="1"/>
    </xf>
    <xf numFmtId="3" fontId="15" fillId="0" borderId="0" xfId="0" applyNumberFormat="1" applyFont="1" applyAlignment="1">
      <alignment horizontal="center" vertical="center"/>
    </xf>
    <xf numFmtId="164" fontId="17" fillId="0" borderId="1" xfId="0" applyNumberFormat="1" applyFont="1" applyBorder="1" applyAlignment="1">
      <alignment horizontal="center" vertical="center" wrapText="1"/>
    </xf>
    <xf numFmtId="44" fontId="15" fillId="5" borderId="5" xfId="0" applyNumberFormat="1" applyFont="1" applyFill="1" applyBorder="1" applyAlignment="1">
      <alignment horizontal="center" vertical="center"/>
    </xf>
    <xf numFmtId="0" fontId="14" fillId="5" borderId="1" xfId="0" applyFont="1" applyFill="1" applyBorder="1" applyAlignment="1">
      <alignment horizontal="center" vertical="center"/>
    </xf>
    <xf numFmtId="3" fontId="15" fillId="5" borderId="6" xfId="0" applyNumberFormat="1" applyFont="1" applyFill="1" applyBorder="1" applyAlignment="1">
      <alignment horizontal="center" vertical="center"/>
    </xf>
    <xf numFmtId="164" fontId="14"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8" fillId="0" borderId="0" xfId="0" applyFont="1"/>
    <xf numFmtId="0" fontId="5" fillId="3" borderId="3"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3" fontId="6" fillId="5" borderId="6" xfId="0" applyNumberFormat="1" applyFont="1" applyFill="1" applyBorder="1" applyAlignment="1">
      <alignment horizontal="center" vertical="center"/>
    </xf>
    <xf numFmtId="44" fontId="2" fillId="5" borderId="1" xfId="0" applyNumberFormat="1" applyFont="1" applyFill="1" applyBorder="1" applyAlignment="1">
      <alignment horizontal="center" vertical="center"/>
    </xf>
    <xf numFmtId="44" fontId="1" fillId="5" borderId="1"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0" fontId="7" fillId="5" borderId="3" xfId="0" applyFont="1" applyFill="1" applyBorder="1" applyAlignment="1">
      <alignment horizontal="center" vertical="center" wrapText="1"/>
    </xf>
    <xf numFmtId="0" fontId="5" fillId="5" borderId="7" xfId="0"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44" fontId="1" fillId="5" borderId="7" xfId="0" applyNumberFormat="1" applyFont="1" applyFill="1" applyBorder="1" applyAlignment="1">
      <alignment horizontal="center" vertical="center"/>
    </xf>
    <xf numFmtId="44" fontId="5" fillId="3" borderId="7" xfId="0" applyNumberFormat="1" applyFont="1" applyFill="1" applyBorder="1" applyAlignment="1">
      <alignment horizontal="center" vertical="center" wrapText="1"/>
    </xf>
    <xf numFmtId="44" fontId="5" fillId="3" borderId="8" xfId="0" applyNumberFormat="1" applyFont="1" applyFill="1" applyBorder="1" applyAlignment="1">
      <alignment horizontal="center" vertical="center" wrapText="1"/>
    </xf>
    <xf numFmtId="44" fontId="5" fillId="3" borderId="6" xfId="0" applyNumberFormat="1"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21" fillId="3" borderId="1" xfId="0" applyFont="1" applyFill="1" applyBorder="1" applyAlignment="1">
      <alignment horizontal="center" vertical="center"/>
    </xf>
    <xf numFmtId="0" fontId="13" fillId="0" borderId="0" xfId="0" applyFont="1" applyAlignment="1">
      <alignment horizontal="right"/>
    </xf>
    <xf numFmtId="0" fontId="2" fillId="0" borderId="0" xfId="0" applyFont="1" applyAlignment="1">
      <alignment horizontal="center" vertical="center" wrapText="1"/>
    </xf>
    <xf numFmtId="0" fontId="8" fillId="0" borderId="0" xfId="0" applyFont="1"/>
    <xf numFmtId="0" fontId="8" fillId="0" borderId="2" xfId="0" applyFont="1" applyBorder="1"/>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1" fillId="4" borderId="7"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cellXfs>
  <cellStyles count="7">
    <cellStyle name="Moeda 2" xfId="3" xr:uid="{00000000-0005-0000-0000-000000000000}"/>
    <cellStyle name="Moeda 3" xfId="4" xr:uid="{00000000-0005-0000-0000-000001000000}"/>
    <cellStyle name="Moeda 4" xfId="5" xr:uid="{00000000-0005-0000-0000-000002000000}"/>
    <cellStyle name="Normal" xfId="0" builtinId="0"/>
    <cellStyle name="Normal 2" xfId="6" xr:uid="{00000000-0005-0000-0000-000004000000}"/>
    <cellStyle name="Normal 3" xfId="1" xr:uid="{00000000-0005-0000-0000-000005000000}"/>
    <cellStyle name="Normal 4"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1047750</xdr:colOff>
      <xdr:row>0</xdr:row>
      <xdr:rowOff>47625</xdr:rowOff>
    </xdr:from>
    <xdr:to>
      <xdr:col>5</xdr:col>
      <xdr:colOff>394444</xdr:colOff>
      <xdr:row>3</xdr:row>
      <xdr:rowOff>202406</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452563" y="47625"/>
          <a:ext cx="3978225" cy="72628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6"/>
  <sheetViews>
    <sheetView tabSelected="1" topLeftCell="A4" zoomScale="80" zoomScaleNormal="80" workbookViewId="0">
      <selection activeCell="B8" sqref="B8"/>
    </sheetView>
  </sheetViews>
  <sheetFormatPr defaultRowHeight="15" x14ac:dyDescent="0.25"/>
  <cols>
    <col min="1" max="1" width="6" style="6" customWidth="1"/>
    <col min="2" max="2" width="36.140625" style="52" customWidth="1"/>
    <col min="3" max="3" width="10.7109375" style="7" customWidth="1"/>
    <col min="4" max="4" width="9.85546875" style="8" customWidth="1"/>
    <col min="5" max="5" width="12.85546875" style="7" customWidth="1"/>
    <col min="6" max="6" width="9.7109375" style="7" customWidth="1"/>
    <col min="7" max="7" width="9.5703125" style="7" customWidth="1"/>
    <col min="8" max="8" width="12.28515625" style="9" customWidth="1"/>
    <col min="9" max="9" width="29.85546875" style="52" customWidth="1"/>
    <col min="10" max="10" width="20" style="52" customWidth="1"/>
    <col min="11" max="11" width="27.7109375" style="2" customWidth="1"/>
    <col min="12" max="12" width="15.5703125" style="52" bestFit="1" customWidth="1"/>
    <col min="13" max="13" width="16.5703125" style="52" customWidth="1"/>
    <col min="14" max="16384" width="9.140625" style="52"/>
  </cols>
  <sheetData>
    <row r="1" spans="1:13" x14ac:dyDescent="0.25">
      <c r="A1" s="74"/>
      <c r="B1" s="74"/>
      <c r="C1" s="74"/>
      <c r="D1" s="74"/>
      <c r="E1" s="74"/>
      <c r="F1" s="74"/>
      <c r="G1" s="74"/>
      <c r="H1" s="74"/>
      <c r="I1" s="71" t="s">
        <v>4</v>
      </c>
      <c r="J1" s="71" t="s">
        <v>175</v>
      </c>
      <c r="K1" s="71"/>
    </row>
    <row r="2" spans="1:13" x14ac:dyDescent="0.25">
      <c r="A2" s="74"/>
      <c r="B2" s="74"/>
      <c r="C2" s="74"/>
      <c r="D2" s="74"/>
      <c r="E2" s="74"/>
      <c r="F2" s="74"/>
      <c r="G2" s="74"/>
      <c r="H2" s="74"/>
      <c r="I2" s="71"/>
      <c r="J2" s="71"/>
      <c r="K2" s="71"/>
    </row>
    <row r="3" spans="1:13" x14ac:dyDescent="0.25">
      <c r="A3" s="74"/>
      <c r="B3" s="74"/>
      <c r="C3" s="74"/>
      <c r="D3" s="74"/>
      <c r="E3" s="74"/>
      <c r="F3" s="74"/>
      <c r="G3" s="74"/>
      <c r="H3" s="74"/>
      <c r="I3" s="71"/>
      <c r="J3" s="71"/>
      <c r="K3" s="71"/>
    </row>
    <row r="4" spans="1:13" ht="24.75" customHeight="1" x14ac:dyDescent="0.25">
      <c r="A4" s="75"/>
      <c r="B4" s="75"/>
      <c r="C4" s="75"/>
      <c r="D4" s="75"/>
      <c r="E4" s="75"/>
      <c r="F4" s="75"/>
      <c r="G4" s="75"/>
      <c r="H4" s="75"/>
      <c r="I4" s="71"/>
      <c r="J4" s="71"/>
      <c r="K4" s="71"/>
    </row>
    <row r="5" spans="1:13" s="3" customFormat="1" ht="27" customHeight="1" x14ac:dyDescent="0.2">
      <c r="A5" s="76" t="s">
        <v>0</v>
      </c>
      <c r="B5" s="77"/>
      <c r="C5" s="77"/>
      <c r="D5" s="77"/>
      <c r="E5" s="77"/>
      <c r="F5" s="77"/>
      <c r="G5" s="77"/>
      <c r="H5" s="78"/>
      <c r="I5" s="79" t="s">
        <v>140</v>
      </c>
      <c r="J5" s="81" t="s">
        <v>5</v>
      </c>
      <c r="K5" s="65" t="s">
        <v>6</v>
      </c>
    </row>
    <row r="6" spans="1:13" s="4" customFormat="1" ht="62.25" customHeight="1" x14ac:dyDescent="0.2">
      <c r="A6" s="68" t="s">
        <v>139</v>
      </c>
      <c r="B6" s="69"/>
      <c r="C6" s="69"/>
      <c r="D6" s="69"/>
      <c r="E6" s="69"/>
      <c r="F6" s="69"/>
      <c r="G6" s="69"/>
      <c r="H6" s="70"/>
      <c r="I6" s="80"/>
      <c r="J6" s="82"/>
      <c r="K6" s="66"/>
    </row>
    <row r="7" spans="1:13" ht="46.5" customHeight="1" x14ac:dyDescent="0.25">
      <c r="A7" s="5" t="s">
        <v>1</v>
      </c>
      <c r="B7" s="53" t="s">
        <v>2</v>
      </c>
      <c r="C7" s="5" t="s">
        <v>3</v>
      </c>
      <c r="D7" s="15" t="s">
        <v>51</v>
      </c>
      <c r="E7" s="15" t="s">
        <v>127</v>
      </c>
      <c r="F7" s="15" t="s">
        <v>52</v>
      </c>
      <c r="G7" s="15" t="s">
        <v>53</v>
      </c>
      <c r="H7" s="10" t="s">
        <v>54</v>
      </c>
      <c r="I7" s="53" t="s">
        <v>5</v>
      </c>
      <c r="J7" s="83"/>
      <c r="K7" s="67"/>
    </row>
    <row r="8" spans="1:13" ht="95.25" customHeight="1" x14ac:dyDescent="0.25">
      <c r="A8" s="1">
        <v>1</v>
      </c>
      <c r="B8" s="54" t="s">
        <v>108</v>
      </c>
      <c r="C8" s="11" t="s">
        <v>67</v>
      </c>
      <c r="D8" s="55">
        <v>100</v>
      </c>
      <c r="E8" s="11">
        <v>0</v>
      </c>
      <c r="F8" s="11">
        <v>40</v>
      </c>
      <c r="G8" s="11">
        <v>12</v>
      </c>
      <c r="H8" s="56">
        <f>SUM(D8:G8)</f>
        <v>152</v>
      </c>
      <c r="I8" s="59">
        <v>12.36</v>
      </c>
      <c r="J8" s="57">
        <f>ROUNDUP(MEDIAN(I8:I8),2)</f>
        <v>12.36</v>
      </c>
      <c r="K8" s="58">
        <f t="shared" ref="K8:K71" si="0">SUM(H8*J8)</f>
        <v>1878.7199999999998</v>
      </c>
      <c r="L8" s="2"/>
      <c r="M8" s="2"/>
    </row>
    <row r="9" spans="1:13" ht="123" customHeight="1" x14ac:dyDescent="0.25">
      <c r="A9" s="1">
        <v>2</v>
      </c>
      <c r="B9" s="54" t="s">
        <v>26</v>
      </c>
      <c r="C9" s="12" t="s">
        <v>66</v>
      </c>
      <c r="D9" s="13">
        <v>20</v>
      </c>
      <c r="E9" s="12">
        <v>10</v>
      </c>
      <c r="F9" s="12">
        <v>8</v>
      </c>
      <c r="G9" s="12">
        <v>2</v>
      </c>
      <c r="H9" s="56">
        <f t="shared" ref="H9:H72" si="1">SUM(D9:G9)</f>
        <v>40</v>
      </c>
      <c r="I9" s="59">
        <v>3.4</v>
      </c>
      <c r="J9" s="57">
        <f t="shared" ref="J9:J72" si="2">ROUNDUP(MEDIAN(I9:I9),2)</f>
        <v>3.4</v>
      </c>
      <c r="K9" s="58">
        <f t="shared" si="0"/>
        <v>136</v>
      </c>
      <c r="L9" s="2"/>
      <c r="M9" s="2"/>
    </row>
    <row r="10" spans="1:13" ht="89.25" customHeight="1" x14ac:dyDescent="0.25">
      <c r="A10" s="1">
        <v>3</v>
      </c>
      <c r="B10" s="54" t="s">
        <v>128</v>
      </c>
      <c r="C10" s="12" t="s">
        <v>3</v>
      </c>
      <c r="D10" s="13">
        <v>100</v>
      </c>
      <c r="E10" s="12">
        <v>10</v>
      </c>
      <c r="F10" s="12">
        <v>10</v>
      </c>
      <c r="G10" s="12">
        <v>87</v>
      </c>
      <c r="H10" s="56">
        <f t="shared" si="1"/>
        <v>207</v>
      </c>
      <c r="I10" s="60">
        <v>6.79</v>
      </c>
      <c r="J10" s="57">
        <f t="shared" si="2"/>
        <v>6.79</v>
      </c>
      <c r="K10" s="58">
        <f t="shared" si="0"/>
        <v>1405.53</v>
      </c>
      <c r="L10" s="2"/>
      <c r="M10" s="2"/>
    </row>
    <row r="11" spans="1:13" ht="93.75" customHeight="1" x14ac:dyDescent="0.25">
      <c r="A11" s="1">
        <v>4</v>
      </c>
      <c r="B11" s="54" t="s">
        <v>129</v>
      </c>
      <c r="C11" s="12" t="s">
        <v>3</v>
      </c>
      <c r="D11" s="13">
        <v>30</v>
      </c>
      <c r="E11" s="12">
        <v>500</v>
      </c>
      <c r="F11" s="12">
        <v>0</v>
      </c>
      <c r="G11" s="12">
        <v>20</v>
      </c>
      <c r="H11" s="56">
        <f t="shared" si="1"/>
        <v>550</v>
      </c>
      <c r="I11" s="60">
        <v>3.52</v>
      </c>
      <c r="J11" s="57">
        <f t="shared" si="2"/>
        <v>3.52</v>
      </c>
      <c r="K11" s="58">
        <f t="shared" si="0"/>
        <v>1936</v>
      </c>
      <c r="L11" s="2"/>
      <c r="M11" s="2"/>
    </row>
    <row r="12" spans="1:13" ht="129" customHeight="1" x14ac:dyDescent="0.25">
      <c r="A12" s="1">
        <v>5</v>
      </c>
      <c r="B12" s="54" t="s">
        <v>130</v>
      </c>
      <c r="C12" s="12" t="s">
        <v>66</v>
      </c>
      <c r="D12" s="13">
        <v>5</v>
      </c>
      <c r="E12" s="12">
        <v>100</v>
      </c>
      <c r="F12" s="12">
        <v>6</v>
      </c>
      <c r="G12" s="12">
        <v>12</v>
      </c>
      <c r="H12" s="56">
        <f t="shared" si="1"/>
        <v>123</v>
      </c>
      <c r="I12" s="60">
        <v>11.35</v>
      </c>
      <c r="J12" s="57">
        <f t="shared" si="2"/>
        <v>11.35</v>
      </c>
      <c r="K12" s="58">
        <f t="shared" si="0"/>
        <v>1396.05</v>
      </c>
      <c r="L12" s="2"/>
      <c r="M12" s="2"/>
    </row>
    <row r="13" spans="1:13" ht="100.5" customHeight="1" x14ac:dyDescent="0.25">
      <c r="A13" s="1">
        <v>6</v>
      </c>
      <c r="B13" s="54" t="s">
        <v>131</v>
      </c>
      <c r="C13" s="12" t="s">
        <v>109</v>
      </c>
      <c r="D13" s="13">
        <v>150</v>
      </c>
      <c r="E13" s="12">
        <v>200</v>
      </c>
      <c r="F13" s="12">
        <v>100</v>
      </c>
      <c r="G13" s="12">
        <v>100</v>
      </c>
      <c r="H13" s="56">
        <f t="shared" si="1"/>
        <v>550</v>
      </c>
      <c r="I13" s="59">
        <v>20.77</v>
      </c>
      <c r="J13" s="57">
        <f t="shared" si="2"/>
        <v>20.77</v>
      </c>
      <c r="K13" s="58">
        <f t="shared" si="0"/>
        <v>11423.5</v>
      </c>
      <c r="L13" s="2"/>
      <c r="M13" s="2"/>
    </row>
    <row r="14" spans="1:13" ht="100.5" customHeight="1" x14ac:dyDescent="0.25">
      <c r="A14" s="1">
        <v>7</v>
      </c>
      <c r="B14" s="54" t="s">
        <v>27</v>
      </c>
      <c r="C14" s="13" t="s">
        <v>66</v>
      </c>
      <c r="D14" s="13">
        <v>30</v>
      </c>
      <c r="E14" s="13">
        <v>100</v>
      </c>
      <c r="F14" s="13">
        <v>10</v>
      </c>
      <c r="G14" s="13">
        <v>6</v>
      </c>
      <c r="H14" s="56">
        <f t="shared" si="1"/>
        <v>146</v>
      </c>
      <c r="I14" s="60">
        <v>11.26</v>
      </c>
      <c r="J14" s="57">
        <f t="shared" si="2"/>
        <v>11.26</v>
      </c>
      <c r="K14" s="58">
        <f t="shared" si="0"/>
        <v>1643.96</v>
      </c>
      <c r="L14" s="2"/>
      <c r="M14" s="2"/>
    </row>
    <row r="15" spans="1:13" ht="84" customHeight="1" x14ac:dyDescent="0.25">
      <c r="A15" s="1">
        <v>8</v>
      </c>
      <c r="B15" s="54" t="s">
        <v>111</v>
      </c>
      <c r="C15" s="12" t="s">
        <v>110</v>
      </c>
      <c r="D15" s="13">
        <v>20</v>
      </c>
      <c r="E15" s="12">
        <v>100</v>
      </c>
      <c r="F15" s="12">
        <v>6</v>
      </c>
      <c r="G15" s="12">
        <v>6</v>
      </c>
      <c r="H15" s="56">
        <f t="shared" si="1"/>
        <v>132</v>
      </c>
      <c r="I15" s="59">
        <v>16.79</v>
      </c>
      <c r="J15" s="57">
        <f t="shared" si="2"/>
        <v>16.79</v>
      </c>
      <c r="K15" s="58">
        <f t="shared" si="0"/>
        <v>2216.2799999999997</v>
      </c>
      <c r="L15" s="2"/>
      <c r="M15" s="2"/>
    </row>
    <row r="16" spans="1:13" ht="109.5" customHeight="1" x14ac:dyDescent="0.25">
      <c r="A16" s="1">
        <v>9</v>
      </c>
      <c r="B16" s="54" t="s">
        <v>132</v>
      </c>
      <c r="C16" s="12" t="s">
        <v>3</v>
      </c>
      <c r="D16" s="13">
        <v>50</v>
      </c>
      <c r="E16" s="12">
        <v>300</v>
      </c>
      <c r="F16" s="12">
        <v>40</v>
      </c>
      <c r="G16" s="12">
        <v>60</v>
      </c>
      <c r="H16" s="56">
        <f t="shared" si="1"/>
        <v>450</v>
      </c>
      <c r="I16" s="60">
        <v>9.84</v>
      </c>
      <c r="J16" s="57">
        <f t="shared" si="2"/>
        <v>9.84</v>
      </c>
      <c r="K16" s="58">
        <f t="shared" si="0"/>
        <v>4428</v>
      </c>
      <c r="L16" s="2"/>
      <c r="M16" s="2"/>
    </row>
    <row r="17" spans="1:13" ht="95.25" customHeight="1" x14ac:dyDescent="0.25">
      <c r="A17" s="1">
        <v>10</v>
      </c>
      <c r="B17" s="54" t="s">
        <v>55</v>
      </c>
      <c r="C17" s="12" t="s">
        <v>3</v>
      </c>
      <c r="D17" s="13">
        <v>1000</v>
      </c>
      <c r="E17" s="12">
        <v>0</v>
      </c>
      <c r="F17" s="12">
        <v>150</v>
      </c>
      <c r="G17" s="12">
        <v>220</v>
      </c>
      <c r="H17" s="56">
        <f t="shared" si="1"/>
        <v>1370</v>
      </c>
      <c r="I17" s="60">
        <v>5.78</v>
      </c>
      <c r="J17" s="57">
        <f t="shared" si="2"/>
        <v>5.78</v>
      </c>
      <c r="K17" s="58">
        <f t="shared" si="0"/>
        <v>7918.6</v>
      </c>
      <c r="L17" s="2"/>
      <c r="M17" s="2"/>
    </row>
    <row r="18" spans="1:13" ht="125.25" customHeight="1" x14ac:dyDescent="0.25">
      <c r="A18" s="1">
        <v>11</v>
      </c>
      <c r="B18" s="54" t="s">
        <v>69</v>
      </c>
      <c r="C18" s="12" t="s">
        <v>3</v>
      </c>
      <c r="D18" s="13">
        <v>100</v>
      </c>
      <c r="E18" s="12">
        <v>50</v>
      </c>
      <c r="F18" s="12">
        <v>10</v>
      </c>
      <c r="G18" s="12">
        <v>50</v>
      </c>
      <c r="H18" s="56">
        <f t="shared" si="1"/>
        <v>210</v>
      </c>
      <c r="I18" s="60">
        <v>14.05</v>
      </c>
      <c r="J18" s="57">
        <f t="shared" si="2"/>
        <v>14.05</v>
      </c>
      <c r="K18" s="58">
        <f t="shared" si="0"/>
        <v>2950.5</v>
      </c>
      <c r="L18" s="2"/>
      <c r="M18" s="2"/>
    </row>
    <row r="19" spans="1:13" ht="136.5" customHeight="1" x14ac:dyDescent="0.25">
      <c r="A19" s="1">
        <v>12</v>
      </c>
      <c r="B19" s="54" t="s">
        <v>8</v>
      </c>
      <c r="C19" s="12" t="s">
        <v>66</v>
      </c>
      <c r="D19" s="13">
        <v>120</v>
      </c>
      <c r="E19" s="12">
        <v>50</v>
      </c>
      <c r="F19" s="12">
        <v>60</v>
      </c>
      <c r="G19" s="12">
        <v>36</v>
      </c>
      <c r="H19" s="56">
        <f t="shared" si="1"/>
        <v>266</v>
      </c>
      <c r="I19" s="60">
        <v>41.41</v>
      </c>
      <c r="J19" s="57">
        <f t="shared" si="2"/>
        <v>41.41</v>
      </c>
      <c r="K19" s="58">
        <f t="shared" si="0"/>
        <v>11015.06</v>
      </c>
      <c r="L19" s="2"/>
      <c r="M19" s="2"/>
    </row>
    <row r="20" spans="1:13" ht="113.25" customHeight="1" x14ac:dyDescent="0.25">
      <c r="A20" s="1">
        <v>13</v>
      </c>
      <c r="B20" s="54" t="s">
        <v>9</v>
      </c>
      <c r="C20" s="12" t="s">
        <v>66</v>
      </c>
      <c r="D20" s="13">
        <v>30</v>
      </c>
      <c r="E20" s="12">
        <v>50</v>
      </c>
      <c r="F20" s="12">
        <v>30</v>
      </c>
      <c r="G20" s="12">
        <v>30</v>
      </c>
      <c r="H20" s="56">
        <f t="shared" si="1"/>
        <v>140</v>
      </c>
      <c r="I20" s="60">
        <v>43.97</v>
      </c>
      <c r="J20" s="57">
        <f t="shared" si="2"/>
        <v>43.97</v>
      </c>
      <c r="K20" s="58">
        <f t="shared" si="0"/>
        <v>6155.8</v>
      </c>
      <c r="L20" s="2"/>
      <c r="M20" s="2"/>
    </row>
    <row r="21" spans="1:13" ht="121.5" customHeight="1" x14ac:dyDescent="0.25">
      <c r="A21" s="1">
        <v>14</v>
      </c>
      <c r="B21" s="54" t="s">
        <v>7</v>
      </c>
      <c r="C21" s="13" t="s">
        <v>66</v>
      </c>
      <c r="D21" s="13">
        <v>30</v>
      </c>
      <c r="E21" s="13">
        <v>50</v>
      </c>
      <c r="F21" s="13">
        <v>12</v>
      </c>
      <c r="G21" s="13">
        <v>15</v>
      </c>
      <c r="H21" s="56">
        <f t="shared" si="1"/>
        <v>107</v>
      </c>
      <c r="I21" s="60">
        <v>38.19</v>
      </c>
      <c r="J21" s="57">
        <f t="shared" si="2"/>
        <v>38.19</v>
      </c>
      <c r="K21" s="58">
        <f t="shared" si="0"/>
        <v>4086.33</v>
      </c>
      <c r="L21" s="2"/>
      <c r="M21" s="2"/>
    </row>
    <row r="22" spans="1:13" ht="119.25" customHeight="1" x14ac:dyDescent="0.25">
      <c r="A22" s="1">
        <v>15</v>
      </c>
      <c r="B22" s="54" t="s">
        <v>133</v>
      </c>
      <c r="C22" s="13" t="s">
        <v>66</v>
      </c>
      <c r="D22" s="13">
        <v>100</v>
      </c>
      <c r="E22" s="13">
        <v>150</v>
      </c>
      <c r="F22" s="13">
        <v>45</v>
      </c>
      <c r="G22" s="13">
        <v>75</v>
      </c>
      <c r="H22" s="56">
        <f t="shared" si="1"/>
        <v>370</v>
      </c>
      <c r="I22" s="60">
        <v>8.15</v>
      </c>
      <c r="J22" s="57">
        <f t="shared" si="2"/>
        <v>8.15</v>
      </c>
      <c r="K22" s="58">
        <f t="shared" si="0"/>
        <v>3015.5</v>
      </c>
      <c r="L22" s="2"/>
      <c r="M22" s="2"/>
    </row>
    <row r="23" spans="1:13" ht="128.25" customHeight="1" x14ac:dyDescent="0.25">
      <c r="A23" s="1">
        <v>16</v>
      </c>
      <c r="B23" s="54" t="s">
        <v>134</v>
      </c>
      <c r="C23" s="12" t="s">
        <v>66</v>
      </c>
      <c r="D23" s="13">
        <v>200</v>
      </c>
      <c r="E23" s="12">
        <v>200</v>
      </c>
      <c r="F23" s="12">
        <v>24</v>
      </c>
      <c r="G23" s="12">
        <v>24</v>
      </c>
      <c r="H23" s="56">
        <f t="shared" si="1"/>
        <v>448</v>
      </c>
      <c r="I23" s="60">
        <v>16.010000000000002</v>
      </c>
      <c r="J23" s="57">
        <f t="shared" si="2"/>
        <v>16.010000000000002</v>
      </c>
      <c r="K23" s="58">
        <f t="shared" si="0"/>
        <v>7172.4800000000005</v>
      </c>
      <c r="L23" s="2"/>
      <c r="M23" s="2"/>
    </row>
    <row r="24" spans="1:13" ht="70.5" customHeight="1" x14ac:dyDescent="0.25">
      <c r="A24" s="1">
        <v>17</v>
      </c>
      <c r="B24" s="54" t="s">
        <v>125</v>
      </c>
      <c r="C24" s="13" t="s">
        <v>3</v>
      </c>
      <c r="D24" s="13">
        <v>2800</v>
      </c>
      <c r="E24" s="13">
        <v>500</v>
      </c>
      <c r="F24" s="13">
        <v>600</v>
      </c>
      <c r="G24" s="13">
        <v>500</v>
      </c>
      <c r="H24" s="56">
        <f t="shared" si="1"/>
        <v>4400</v>
      </c>
      <c r="I24" s="59">
        <v>1.24</v>
      </c>
      <c r="J24" s="57">
        <f t="shared" si="2"/>
        <v>1.24</v>
      </c>
      <c r="K24" s="58">
        <f t="shared" si="0"/>
        <v>5456</v>
      </c>
      <c r="L24" s="2"/>
      <c r="M24" s="2"/>
    </row>
    <row r="25" spans="1:13" ht="101.25" customHeight="1" x14ac:dyDescent="0.25">
      <c r="A25" s="1">
        <v>18</v>
      </c>
      <c r="B25" s="54" t="s">
        <v>126</v>
      </c>
      <c r="C25" s="13" t="s">
        <v>3</v>
      </c>
      <c r="D25" s="13">
        <v>200</v>
      </c>
      <c r="E25" s="13">
        <v>2000</v>
      </c>
      <c r="F25" s="13">
        <v>200</v>
      </c>
      <c r="G25" s="13">
        <v>10</v>
      </c>
      <c r="H25" s="56">
        <f t="shared" si="1"/>
        <v>2410</v>
      </c>
      <c r="I25" s="60">
        <v>0.9</v>
      </c>
      <c r="J25" s="57">
        <f t="shared" si="2"/>
        <v>0.9</v>
      </c>
      <c r="K25" s="58">
        <f t="shared" si="0"/>
        <v>2169</v>
      </c>
      <c r="L25" s="2"/>
      <c r="M25" s="2"/>
    </row>
    <row r="26" spans="1:13" ht="96.75" customHeight="1" x14ac:dyDescent="0.25">
      <c r="A26" s="1">
        <v>19</v>
      </c>
      <c r="B26" s="54" t="s">
        <v>10</v>
      </c>
      <c r="C26" s="13" t="s">
        <v>66</v>
      </c>
      <c r="D26" s="13">
        <v>150</v>
      </c>
      <c r="E26" s="13">
        <v>50</v>
      </c>
      <c r="F26" s="13">
        <v>30</v>
      </c>
      <c r="G26" s="13">
        <v>20</v>
      </c>
      <c r="H26" s="56">
        <f t="shared" si="1"/>
        <v>250</v>
      </c>
      <c r="I26" s="60">
        <v>20.59</v>
      </c>
      <c r="J26" s="57">
        <f t="shared" si="2"/>
        <v>20.59</v>
      </c>
      <c r="K26" s="58">
        <f t="shared" si="0"/>
        <v>5147.5</v>
      </c>
      <c r="L26" s="2"/>
      <c r="M26" s="2"/>
    </row>
    <row r="27" spans="1:13" ht="89.25" customHeight="1" x14ac:dyDescent="0.25">
      <c r="A27" s="1">
        <v>20</v>
      </c>
      <c r="B27" s="54" t="s">
        <v>11</v>
      </c>
      <c r="C27" s="13" t="s">
        <v>66</v>
      </c>
      <c r="D27" s="13">
        <v>100</v>
      </c>
      <c r="E27" s="13">
        <v>50</v>
      </c>
      <c r="F27" s="13">
        <v>30</v>
      </c>
      <c r="G27" s="13">
        <v>20</v>
      </c>
      <c r="H27" s="56">
        <f t="shared" si="1"/>
        <v>200</v>
      </c>
      <c r="I27" s="60">
        <v>19.73</v>
      </c>
      <c r="J27" s="57">
        <f t="shared" si="2"/>
        <v>19.73</v>
      </c>
      <c r="K27" s="58">
        <f t="shared" si="0"/>
        <v>3946</v>
      </c>
      <c r="L27" s="2"/>
      <c r="M27" s="2"/>
    </row>
    <row r="28" spans="1:13" ht="85.5" customHeight="1" x14ac:dyDescent="0.25">
      <c r="A28" s="1">
        <v>21</v>
      </c>
      <c r="B28" s="54" t="s">
        <v>12</v>
      </c>
      <c r="C28" s="13" t="s">
        <v>66</v>
      </c>
      <c r="D28" s="13">
        <v>100</v>
      </c>
      <c r="E28" s="13">
        <v>50</v>
      </c>
      <c r="F28" s="13">
        <v>20</v>
      </c>
      <c r="G28" s="13">
        <v>20</v>
      </c>
      <c r="H28" s="56">
        <f t="shared" si="1"/>
        <v>190</v>
      </c>
      <c r="I28" s="60">
        <v>17.25</v>
      </c>
      <c r="J28" s="57">
        <f t="shared" si="2"/>
        <v>17.25</v>
      </c>
      <c r="K28" s="58">
        <f t="shared" si="0"/>
        <v>3277.5</v>
      </c>
      <c r="L28" s="2"/>
      <c r="M28" s="2"/>
    </row>
    <row r="29" spans="1:13" ht="96" customHeight="1" x14ac:dyDescent="0.25">
      <c r="A29" s="1">
        <v>22</v>
      </c>
      <c r="B29" s="54" t="s">
        <v>30</v>
      </c>
      <c r="C29" s="13" t="s">
        <v>3</v>
      </c>
      <c r="D29" s="13">
        <v>50</v>
      </c>
      <c r="E29" s="13">
        <v>200</v>
      </c>
      <c r="F29" s="13">
        <v>60</v>
      </c>
      <c r="G29" s="13">
        <v>36</v>
      </c>
      <c r="H29" s="56">
        <f t="shared" si="1"/>
        <v>346</v>
      </c>
      <c r="I29" s="60">
        <v>2.2000000000000002</v>
      </c>
      <c r="J29" s="57">
        <f t="shared" si="2"/>
        <v>2.2000000000000002</v>
      </c>
      <c r="K29" s="58">
        <f t="shared" si="0"/>
        <v>761.2</v>
      </c>
      <c r="L29" s="2"/>
      <c r="M29" s="2"/>
    </row>
    <row r="30" spans="1:13" ht="136.5" customHeight="1" x14ac:dyDescent="0.25">
      <c r="A30" s="1">
        <v>23</v>
      </c>
      <c r="B30" s="54" t="s">
        <v>29</v>
      </c>
      <c r="C30" s="13" t="s">
        <v>3</v>
      </c>
      <c r="D30" s="13">
        <v>80</v>
      </c>
      <c r="E30" s="13">
        <v>300</v>
      </c>
      <c r="F30" s="13">
        <v>70</v>
      </c>
      <c r="G30" s="13">
        <v>24</v>
      </c>
      <c r="H30" s="56">
        <f t="shared" si="1"/>
        <v>474</v>
      </c>
      <c r="I30" s="60">
        <v>5.99</v>
      </c>
      <c r="J30" s="57">
        <f t="shared" si="2"/>
        <v>5.99</v>
      </c>
      <c r="K30" s="58">
        <f t="shared" si="0"/>
        <v>2839.26</v>
      </c>
      <c r="L30" s="2"/>
      <c r="M30" s="2"/>
    </row>
    <row r="31" spans="1:13" ht="84.75" customHeight="1" x14ac:dyDescent="0.25">
      <c r="A31" s="1">
        <v>24</v>
      </c>
      <c r="B31" s="54" t="s">
        <v>31</v>
      </c>
      <c r="C31" s="13" t="s">
        <v>3</v>
      </c>
      <c r="D31" s="13">
        <v>30</v>
      </c>
      <c r="E31" s="13">
        <v>50</v>
      </c>
      <c r="F31" s="13">
        <v>60</v>
      </c>
      <c r="G31" s="13">
        <v>24</v>
      </c>
      <c r="H31" s="56">
        <f t="shared" si="1"/>
        <v>164</v>
      </c>
      <c r="I31" s="60">
        <v>18.309999999999999</v>
      </c>
      <c r="J31" s="57">
        <f t="shared" si="2"/>
        <v>18.309999999999999</v>
      </c>
      <c r="K31" s="58">
        <f t="shared" si="0"/>
        <v>3002.8399999999997</v>
      </c>
      <c r="L31" s="2"/>
      <c r="M31" s="2"/>
    </row>
    <row r="32" spans="1:13" ht="88.5" customHeight="1" x14ac:dyDescent="0.25">
      <c r="A32" s="1">
        <v>25</v>
      </c>
      <c r="B32" s="54" t="s">
        <v>102</v>
      </c>
      <c r="C32" s="13" t="s">
        <v>3</v>
      </c>
      <c r="D32" s="13">
        <v>50</v>
      </c>
      <c r="E32" s="13">
        <v>50</v>
      </c>
      <c r="F32" s="13">
        <v>50</v>
      </c>
      <c r="G32" s="13">
        <v>20</v>
      </c>
      <c r="H32" s="56">
        <f t="shared" si="1"/>
        <v>170</v>
      </c>
      <c r="I32" s="60">
        <v>1.85</v>
      </c>
      <c r="J32" s="57">
        <f t="shared" si="2"/>
        <v>1.85</v>
      </c>
      <c r="K32" s="58">
        <f t="shared" si="0"/>
        <v>314.5</v>
      </c>
      <c r="L32" s="2"/>
      <c r="M32" s="2"/>
    </row>
    <row r="33" spans="1:13" ht="81.75" customHeight="1" x14ac:dyDescent="0.25">
      <c r="A33" s="1">
        <v>26</v>
      </c>
      <c r="B33" s="54" t="s">
        <v>28</v>
      </c>
      <c r="C33" s="13" t="s">
        <v>66</v>
      </c>
      <c r="D33" s="13">
        <v>10</v>
      </c>
      <c r="E33" s="13">
        <v>50</v>
      </c>
      <c r="F33" s="13">
        <v>12</v>
      </c>
      <c r="G33" s="13">
        <v>12</v>
      </c>
      <c r="H33" s="56">
        <f t="shared" si="1"/>
        <v>84</v>
      </c>
      <c r="I33" s="60">
        <v>18.62</v>
      </c>
      <c r="J33" s="57">
        <f t="shared" si="2"/>
        <v>18.62</v>
      </c>
      <c r="K33" s="58">
        <f t="shared" si="0"/>
        <v>1564.0800000000002</v>
      </c>
      <c r="L33" s="2"/>
      <c r="M33" s="2"/>
    </row>
    <row r="34" spans="1:13" ht="109.5" customHeight="1" x14ac:dyDescent="0.25">
      <c r="A34" s="1">
        <v>27</v>
      </c>
      <c r="B34" s="54" t="s">
        <v>123</v>
      </c>
      <c r="C34" s="13" t="s">
        <v>3</v>
      </c>
      <c r="D34" s="13">
        <v>2800</v>
      </c>
      <c r="E34" s="13">
        <v>300</v>
      </c>
      <c r="F34" s="13">
        <v>700</v>
      </c>
      <c r="G34" s="13">
        <v>500</v>
      </c>
      <c r="H34" s="56">
        <f t="shared" si="1"/>
        <v>4300</v>
      </c>
      <c r="I34" s="60">
        <v>0.72</v>
      </c>
      <c r="J34" s="57">
        <f t="shared" si="2"/>
        <v>0.72</v>
      </c>
      <c r="K34" s="58">
        <f t="shared" si="0"/>
        <v>3096</v>
      </c>
      <c r="L34" s="2"/>
      <c r="M34" s="2"/>
    </row>
    <row r="35" spans="1:13" ht="82.5" customHeight="1" x14ac:dyDescent="0.25">
      <c r="A35" s="1">
        <v>28</v>
      </c>
      <c r="B35" s="54" t="s">
        <v>124</v>
      </c>
      <c r="C35" s="13" t="s">
        <v>3</v>
      </c>
      <c r="D35" s="13">
        <v>2800</v>
      </c>
      <c r="E35" s="13">
        <v>300</v>
      </c>
      <c r="F35" s="13">
        <v>600</v>
      </c>
      <c r="G35" s="13">
        <v>500</v>
      </c>
      <c r="H35" s="56">
        <f t="shared" si="1"/>
        <v>4200</v>
      </c>
      <c r="I35" s="60">
        <v>1.1000000000000001</v>
      </c>
      <c r="J35" s="57">
        <f t="shared" si="2"/>
        <v>1.1000000000000001</v>
      </c>
      <c r="K35" s="58">
        <f t="shared" si="0"/>
        <v>4620</v>
      </c>
      <c r="L35" s="2"/>
      <c r="M35" s="2"/>
    </row>
    <row r="36" spans="1:13" ht="97.5" customHeight="1" x14ac:dyDescent="0.25">
      <c r="A36" s="1">
        <v>29</v>
      </c>
      <c r="B36" s="54" t="s">
        <v>56</v>
      </c>
      <c r="C36" s="13" t="s">
        <v>3</v>
      </c>
      <c r="D36" s="13">
        <v>2800</v>
      </c>
      <c r="E36" s="13">
        <v>300</v>
      </c>
      <c r="F36" s="13">
        <v>500</v>
      </c>
      <c r="G36" s="13">
        <v>500</v>
      </c>
      <c r="H36" s="56">
        <f t="shared" si="1"/>
        <v>4100</v>
      </c>
      <c r="I36" s="60">
        <v>0.3</v>
      </c>
      <c r="J36" s="57">
        <f t="shared" si="2"/>
        <v>0.3</v>
      </c>
      <c r="K36" s="58">
        <f t="shared" si="0"/>
        <v>1230</v>
      </c>
      <c r="L36" s="2"/>
      <c r="M36" s="2"/>
    </row>
    <row r="37" spans="1:13" ht="90.75" customHeight="1" x14ac:dyDescent="0.25">
      <c r="A37" s="1">
        <v>30</v>
      </c>
      <c r="B37" s="54" t="s">
        <v>103</v>
      </c>
      <c r="C37" s="13" t="s">
        <v>3</v>
      </c>
      <c r="D37" s="13">
        <v>80</v>
      </c>
      <c r="E37" s="13">
        <v>200</v>
      </c>
      <c r="F37" s="13">
        <v>50</v>
      </c>
      <c r="G37" s="13">
        <v>50</v>
      </c>
      <c r="H37" s="56">
        <f t="shared" si="1"/>
        <v>380</v>
      </c>
      <c r="I37" s="60">
        <v>2.13</v>
      </c>
      <c r="J37" s="57">
        <f t="shared" si="2"/>
        <v>2.13</v>
      </c>
      <c r="K37" s="58">
        <f t="shared" si="0"/>
        <v>809.4</v>
      </c>
      <c r="L37" s="2"/>
      <c r="M37" s="2"/>
    </row>
    <row r="38" spans="1:13" ht="93.75" customHeight="1" x14ac:dyDescent="0.25">
      <c r="A38" s="1">
        <v>31</v>
      </c>
      <c r="B38" s="54" t="s">
        <v>13</v>
      </c>
      <c r="C38" s="13" t="s">
        <v>66</v>
      </c>
      <c r="D38" s="13">
        <v>30</v>
      </c>
      <c r="E38" s="13">
        <v>50</v>
      </c>
      <c r="F38" s="13">
        <v>15</v>
      </c>
      <c r="G38" s="13">
        <v>36</v>
      </c>
      <c r="H38" s="56">
        <f t="shared" si="1"/>
        <v>131</v>
      </c>
      <c r="I38" s="60">
        <v>19.72</v>
      </c>
      <c r="J38" s="57">
        <f t="shared" si="2"/>
        <v>19.72</v>
      </c>
      <c r="K38" s="58">
        <f t="shared" si="0"/>
        <v>2583.3199999999997</v>
      </c>
      <c r="L38" s="2"/>
      <c r="M38" s="2"/>
    </row>
    <row r="39" spans="1:13" ht="73.5" customHeight="1" x14ac:dyDescent="0.25">
      <c r="A39" s="1">
        <v>32</v>
      </c>
      <c r="B39" s="54" t="s">
        <v>33</v>
      </c>
      <c r="C39" s="13" t="s">
        <v>3</v>
      </c>
      <c r="D39" s="13">
        <v>30</v>
      </c>
      <c r="E39" s="13">
        <v>500</v>
      </c>
      <c r="F39" s="13">
        <v>80</v>
      </c>
      <c r="G39" s="13">
        <v>50</v>
      </c>
      <c r="H39" s="56">
        <f t="shared" si="1"/>
        <v>660</v>
      </c>
      <c r="I39" s="60">
        <v>1.9</v>
      </c>
      <c r="J39" s="57">
        <f t="shared" si="2"/>
        <v>1.9</v>
      </c>
      <c r="K39" s="58">
        <f t="shared" si="0"/>
        <v>1254</v>
      </c>
      <c r="L39" s="2"/>
      <c r="M39" s="2"/>
    </row>
    <row r="40" spans="1:13" ht="80.25" customHeight="1" x14ac:dyDescent="0.25">
      <c r="A40" s="1">
        <v>33</v>
      </c>
      <c r="B40" s="54" t="s">
        <v>32</v>
      </c>
      <c r="C40" s="13" t="s">
        <v>3</v>
      </c>
      <c r="D40" s="13">
        <v>400</v>
      </c>
      <c r="E40" s="13">
        <v>200</v>
      </c>
      <c r="F40" s="13">
        <v>200</v>
      </c>
      <c r="G40" s="13">
        <v>300</v>
      </c>
      <c r="H40" s="56">
        <f t="shared" si="1"/>
        <v>1100</v>
      </c>
      <c r="I40" s="60">
        <v>7.23</v>
      </c>
      <c r="J40" s="57">
        <f t="shared" si="2"/>
        <v>7.23</v>
      </c>
      <c r="K40" s="58">
        <f t="shared" si="0"/>
        <v>7953.0000000000009</v>
      </c>
      <c r="L40" s="2"/>
      <c r="M40" s="2"/>
    </row>
    <row r="41" spans="1:13" ht="63" customHeight="1" x14ac:dyDescent="0.25">
      <c r="A41" s="1">
        <v>34</v>
      </c>
      <c r="B41" s="54" t="s">
        <v>112</v>
      </c>
      <c r="C41" s="13" t="s">
        <v>66</v>
      </c>
      <c r="D41" s="13">
        <v>0</v>
      </c>
      <c r="E41" s="13">
        <v>200</v>
      </c>
      <c r="F41" s="13">
        <v>150</v>
      </c>
      <c r="G41" s="13">
        <v>50</v>
      </c>
      <c r="H41" s="56">
        <f t="shared" si="1"/>
        <v>400</v>
      </c>
      <c r="I41" s="60">
        <v>4.5</v>
      </c>
      <c r="J41" s="57">
        <f t="shared" si="2"/>
        <v>4.5</v>
      </c>
      <c r="K41" s="58">
        <f t="shared" si="0"/>
        <v>1800</v>
      </c>
      <c r="L41" s="2"/>
      <c r="M41" s="2"/>
    </row>
    <row r="42" spans="1:13" ht="99" customHeight="1" x14ac:dyDescent="0.25">
      <c r="A42" s="1">
        <v>35</v>
      </c>
      <c r="B42" s="54" t="s">
        <v>36</v>
      </c>
      <c r="C42" s="13" t="s">
        <v>67</v>
      </c>
      <c r="D42" s="13">
        <v>0</v>
      </c>
      <c r="E42" s="13">
        <v>10</v>
      </c>
      <c r="F42" s="13">
        <v>4</v>
      </c>
      <c r="G42" s="13">
        <v>6</v>
      </c>
      <c r="H42" s="56">
        <f t="shared" si="1"/>
        <v>20</v>
      </c>
      <c r="I42" s="60">
        <v>40.659999999999997</v>
      </c>
      <c r="J42" s="57">
        <f t="shared" si="2"/>
        <v>40.659999999999997</v>
      </c>
      <c r="K42" s="58">
        <f t="shared" si="0"/>
        <v>813.19999999999993</v>
      </c>
      <c r="L42" s="2"/>
      <c r="M42" s="2"/>
    </row>
    <row r="43" spans="1:13" ht="77.25" customHeight="1" x14ac:dyDescent="0.25">
      <c r="A43" s="1">
        <v>36</v>
      </c>
      <c r="B43" s="54" t="s">
        <v>113</v>
      </c>
      <c r="C43" s="13" t="s">
        <v>3</v>
      </c>
      <c r="D43" s="13">
        <v>40</v>
      </c>
      <c r="E43" s="13">
        <v>20</v>
      </c>
      <c r="F43" s="13">
        <v>12</v>
      </c>
      <c r="G43" s="13">
        <v>0</v>
      </c>
      <c r="H43" s="56">
        <f t="shared" si="1"/>
        <v>72</v>
      </c>
      <c r="I43" s="60">
        <v>38.15</v>
      </c>
      <c r="J43" s="57">
        <f t="shared" si="2"/>
        <v>38.15</v>
      </c>
      <c r="K43" s="58">
        <f t="shared" si="0"/>
        <v>2746.7999999999997</v>
      </c>
      <c r="L43" s="2"/>
      <c r="M43" s="2"/>
    </row>
    <row r="44" spans="1:13" ht="136.5" customHeight="1" x14ac:dyDescent="0.25">
      <c r="A44" s="1">
        <v>37</v>
      </c>
      <c r="B44" s="54" t="s">
        <v>165</v>
      </c>
      <c r="C44" s="13" t="s">
        <v>3</v>
      </c>
      <c r="D44" s="13">
        <v>150</v>
      </c>
      <c r="E44" s="13">
        <v>100</v>
      </c>
      <c r="F44" s="13">
        <v>50</v>
      </c>
      <c r="G44" s="13">
        <v>36</v>
      </c>
      <c r="H44" s="56">
        <f t="shared" si="1"/>
        <v>336</v>
      </c>
      <c r="I44" s="60">
        <v>22.09</v>
      </c>
      <c r="J44" s="57">
        <f t="shared" si="2"/>
        <v>22.09</v>
      </c>
      <c r="K44" s="58">
        <f t="shared" si="0"/>
        <v>7422.24</v>
      </c>
      <c r="L44" s="2"/>
      <c r="M44" s="2"/>
    </row>
    <row r="45" spans="1:13" ht="70.5" customHeight="1" x14ac:dyDescent="0.25">
      <c r="A45" s="1">
        <v>38</v>
      </c>
      <c r="B45" s="54" t="s">
        <v>14</v>
      </c>
      <c r="C45" s="13" t="s">
        <v>66</v>
      </c>
      <c r="D45" s="13">
        <v>20</v>
      </c>
      <c r="E45" s="13">
        <v>50</v>
      </c>
      <c r="F45" s="13">
        <v>12</v>
      </c>
      <c r="G45" s="13">
        <v>0</v>
      </c>
      <c r="H45" s="56">
        <f t="shared" si="1"/>
        <v>82</v>
      </c>
      <c r="I45" s="60">
        <v>20.27</v>
      </c>
      <c r="J45" s="57">
        <f t="shared" si="2"/>
        <v>20.27</v>
      </c>
      <c r="K45" s="58">
        <f t="shared" si="0"/>
        <v>1662.1399999999999</v>
      </c>
      <c r="L45" s="2"/>
      <c r="M45" s="2"/>
    </row>
    <row r="46" spans="1:13" ht="70.5" customHeight="1" x14ac:dyDescent="0.25">
      <c r="A46" s="1">
        <v>39</v>
      </c>
      <c r="B46" s="54" t="s">
        <v>34</v>
      </c>
      <c r="C46" s="13" t="s">
        <v>66</v>
      </c>
      <c r="D46" s="13">
        <v>150</v>
      </c>
      <c r="E46" s="13">
        <v>50</v>
      </c>
      <c r="F46" s="13">
        <v>80</v>
      </c>
      <c r="G46" s="13">
        <v>36</v>
      </c>
      <c r="H46" s="56">
        <f t="shared" si="1"/>
        <v>316</v>
      </c>
      <c r="I46" s="60">
        <v>5.14</v>
      </c>
      <c r="J46" s="57">
        <f t="shared" si="2"/>
        <v>5.14</v>
      </c>
      <c r="K46" s="58">
        <f t="shared" si="0"/>
        <v>1624.24</v>
      </c>
      <c r="L46" s="2"/>
      <c r="M46" s="2"/>
    </row>
    <row r="47" spans="1:13" ht="74.25" customHeight="1" x14ac:dyDescent="0.25">
      <c r="A47" s="1">
        <v>40</v>
      </c>
      <c r="B47" s="54" t="s">
        <v>95</v>
      </c>
      <c r="C47" s="13" t="s">
        <v>66</v>
      </c>
      <c r="D47" s="13">
        <v>60</v>
      </c>
      <c r="E47" s="13">
        <v>0</v>
      </c>
      <c r="F47" s="13">
        <v>20</v>
      </c>
      <c r="G47" s="13">
        <v>36</v>
      </c>
      <c r="H47" s="56">
        <f t="shared" si="1"/>
        <v>116</v>
      </c>
      <c r="I47" s="60">
        <v>10.37</v>
      </c>
      <c r="J47" s="57">
        <f t="shared" si="2"/>
        <v>10.37</v>
      </c>
      <c r="K47" s="58">
        <f t="shared" si="0"/>
        <v>1202.9199999999998</v>
      </c>
      <c r="L47" s="2"/>
      <c r="M47" s="2"/>
    </row>
    <row r="48" spans="1:13" ht="141.75" customHeight="1" x14ac:dyDescent="0.25">
      <c r="A48" s="1">
        <v>41</v>
      </c>
      <c r="B48" s="54" t="s">
        <v>35</v>
      </c>
      <c r="C48" s="13" t="s">
        <v>66</v>
      </c>
      <c r="D48" s="13">
        <v>150</v>
      </c>
      <c r="E48" s="13">
        <v>0</v>
      </c>
      <c r="F48" s="13">
        <v>30</v>
      </c>
      <c r="G48" s="13">
        <v>24</v>
      </c>
      <c r="H48" s="56">
        <f t="shared" si="1"/>
        <v>204</v>
      </c>
      <c r="I48" s="60">
        <v>15.87</v>
      </c>
      <c r="J48" s="57">
        <f t="shared" si="2"/>
        <v>15.87</v>
      </c>
      <c r="K48" s="58">
        <f t="shared" si="0"/>
        <v>3237.48</v>
      </c>
      <c r="L48" s="2"/>
      <c r="M48" s="2"/>
    </row>
    <row r="49" spans="1:13" ht="80.25" customHeight="1" x14ac:dyDescent="0.25">
      <c r="A49" s="1">
        <v>42</v>
      </c>
      <c r="B49" s="54" t="s">
        <v>15</v>
      </c>
      <c r="C49" s="13" t="s">
        <v>66</v>
      </c>
      <c r="D49" s="13">
        <v>0</v>
      </c>
      <c r="E49" s="13">
        <v>100</v>
      </c>
      <c r="F49" s="13">
        <v>200</v>
      </c>
      <c r="G49" s="13">
        <v>50</v>
      </c>
      <c r="H49" s="56">
        <f t="shared" si="1"/>
        <v>350</v>
      </c>
      <c r="I49" s="60">
        <v>5.91</v>
      </c>
      <c r="J49" s="57">
        <f t="shared" si="2"/>
        <v>5.91</v>
      </c>
      <c r="K49" s="58">
        <f t="shared" si="0"/>
        <v>2068.5</v>
      </c>
      <c r="L49" s="2"/>
      <c r="M49" s="2"/>
    </row>
    <row r="50" spans="1:13" ht="110.25" customHeight="1" x14ac:dyDescent="0.25">
      <c r="A50" s="1">
        <v>43</v>
      </c>
      <c r="B50" s="54" t="s">
        <v>16</v>
      </c>
      <c r="C50" s="13" t="s">
        <v>66</v>
      </c>
      <c r="D50" s="13">
        <v>50</v>
      </c>
      <c r="E50" s="13">
        <v>100</v>
      </c>
      <c r="F50" s="13">
        <v>60</v>
      </c>
      <c r="G50" s="13">
        <v>24</v>
      </c>
      <c r="H50" s="56">
        <f t="shared" si="1"/>
        <v>234</v>
      </c>
      <c r="I50" s="60">
        <v>53.3</v>
      </c>
      <c r="J50" s="57">
        <f t="shared" si="2"/>
        <v>53.3</v>
      </c>
      <c r="K50" s="58">
        <f t="shared" si="0"/>
        <v>12472.199999999999</v>
      </c>
      <c r="L50" s="2"/>
      <c r="M50" s="2"/>
    </row>
    <row r="51" spans="1:13" ht="140.25" customHeight="1" x14ac:dyDescent="0.25">
      <c r="A51" s="1">
        <v>44</v>
      </c>
      <c r="B51" s="54" t="s">
        <v>37</v>
      </c>
      <c r="C51" s="13" t="s">
        <v>3</v>
      </c>
      <c r="D51" s="13">
        <v>60</v>
      </c>
      <c r="E51" s="13">
        <v>100</v>
      </c>
      <c r="F51" s="13">
        <v>50</v>
      </c>
      <c r="G51" s="13">
        <v>50</v>
      </c>
      <c r="H51" s="56">
        <f t="shared" si="1"/>
        <v>260</v>
      </c>
      <c r="I51" s="60">
        <v>10.79</v>
      </c>
      <c r="J51" s="57">
        <f t="shared" si="2"/>
        <v>10.79</v>
      </c>
      <c r="K51" s="58">
        <f t="shared" si="0"/>
        <v>2805.3999999999996</v>
      </c>
      <c r="L51" s="2"/>
      <c r="M51" s="2"/>
    </row>
    <row r="52" spans="1:13" ht="147" customHeight="1" x14ac:dyDescent="0.25">
      <c r="A52" s="1">
        <v>45</v>
      </c>
      <c r="B52" s="54" t="s">
        <v>57</v>
      </c>
      <c r="C52" s="13" t="s">
        <v>3</v>
      </c>
      <c r="D52" s="13">
        <v>150</v>
      </c>
      <c r="E52" s="13">
        <v>100</v>
      </c>
      <c r="F52" s="13">
        <v>60</v>
      </c>
      <c r="G52" s="13">
        <v>50</v>
      </c>
      <c r="H52" s="56">
        <f t="shared" si="1"/>
        <v>360</v>
      </c>
      <c r="I52" s="60">
        <v>17.64</v>
      </c>
      <c r="J52" s="57">
        <f t="shared" si="2"/>
        <v>17.64</v>
      </c>
      <c r="K52" s="58">
        <f t="shared" si="0"/>
        <v>6350.4000000000005</v>
      </c>
      <c r="L52" s="2"/>
      <c r="M52" s="2"/>
    </row>
    <row r="53" spans="1:13" ht="138" customHeight="1" x14ac:dyDescent="0.25">
      <c r="A53" s="1">
        <v>46</v>
      </c>
      <c r="B53" s="54" t="s">
        <v>38</v>
      </c>
      <c r="C53" s="13" t="s">
        <v>3</v>
      </c>
      <c r="D53" s="13">
        <v>60</v>
      </c>
      <c r="E53" s="13">
        <v>50</v>
      </c>
      <c r="F53" s="13">
        <v>30</v>
      </c>
      <c r="G53" s="13">
        <v>24</v>
      </c>
      <c r="H53" s="56">
        <f t="shared" si="1"/>
        <v>164</v>
      </c>
      <c r="I53" s="59">
        <v>12.98</v>
      </c>
      <c r="J53" s="57">
        <f t="shared" si="2"/>
        <v>12.98</v>
      </c>
      <c r="K53" s="58">
        <f t="shared" si="0"/>
        <v>2128.7200000000003</v>
      </c>
      <c r="L53" s="2"/>
      <c r="M53" s="2"/>
    </row>
    <row r="54" spans="1:13" ht="123.75" customHeight="1" x14ac:dyDescent="0.25">
      <c r="A54" s="1">
        <v>47</v>
      </c>
      <c r="B54" s="54" t="s">
        <v>135</v>
      </c>
      <c r="C54" s="13" t="s">
        <v>66</v>
      </c>
      <c r="D54" s="13">
        <v>20</v>
      </c>
      <c r="E54" s="13">
        <v>1500</v>
      </c>
      <c r="F54" s="13">
        <v>40</v>
      </c>
      <c r="G54" s="13">
        <v>18</v>
      </c>
      <c r="H54" s="56">
        <f t="shared" si="1"/>
        <v>1578</v>
      </c>
      <c r="I54" s="60">
        <v>19.420000000000002</v>
      </c>
      <c r="J54" s="57">
        <f t="shared" si="2"/>
        <v>19.420000000000002</v>
      </c>
      <c r="K54" s="58">
        <f t="shared" si="0"/>
        <v>30644.760000000002</v>
      </c>
      <c r="L54" s="2"/>
      <c r="M54" s="2"/>
    </row>
    <row r="55" spans="1:13" ht="93" customHeight="1" x14ac:dyDescent="0.25">
      <c r="A55" s="1">
        <v>48</v>
      </c>
      <c r="B55" s="54" t="s">
        <v>106</v>
      </c>
      <c r="C55" s="12" t="s">
        <v>66</v>
      </c>
      <c r="D55" s="13">
        <v>0</v>
      </c>
      <c r="E55" s="12">
        <v>100</v>
      </c>
      <c r="F55" s="12">
        <v>300</v>
      </c>
      <c r="G55" s="12">
        <v>50</v>
      </c>
      <c r="H55" s="56">
        <f t="shared" si="1"/>
        <v>450</v>
      </c>
      <c r="I55" s="59">
        <v>6.19</v>
      </c>
      <c r="J55" s="57">
        <f t="shared" si="2"/>
        <v>6.19</v>
      </c>
      <c r="K55" s="58">
        <f t="shared" si="0"/>
        <v>2785.5</v>
      </c>
      <c r="L55" s="2"/>
      <c r="M55" s="2"/>
    </row>
    <row r="56" spans="1:13" ht="102.75" customHeight="1" x14ac:dyDescent="0.25">
      <c r="A56" s="1">
        <v>49</v>
      </c>
      <c r="B56" s="54" t="s">
        <v>58</v>
      </c>
      <c r="C56" s="12" t="s">
        <v>68</v>
      </c>
      <c r="D56" s="13">
        <v>70</v>
      </c>
      <c r="E56" s="12">
        <v>100</v>
      </c>
      <c r="F56" s="12">
        <v>80</v>
      </c>
      <c r="G56" s="12">
        <v>6</v>
      </c>
      <c r="H56" s="56">
        <f t="shared" si="1"/>
        <v>256</v>
      </c>
      <c r="I56" s="59">
        <v>23.53</v>
      </c>
      <c r="J56" s="57">
        <f t="shared" si="2"/>
        <v>23.53</v>
      </c>
      <c r="K56" s="58">
        <f t="shared" si="0"/>
        <v>6023.68</v>
      </c>
      <c r="L56" s="2"/>
      <c r="M56" s="2"/>
    </row>
    <row r="57" spans="1:13" ht="66" customHeight="1" x14ac:dyDescent="0.25">
      <c r="A57" s="1">
        <v>50</v>
      </c>
      <c r="B57" s="54" t="s">
        <v>114</v>
      </c>
      <c r="C57" s="12" t="s">
        <v>3</v>
      </c>
      <c r="D57" s="13">
        <v>0</v>
      </c>
      <c r="E57" s="12">
        <v>100</v>
      </c>
      <c r="F57" s="12">
        <v>400</v>
      </c>
      <c r="G57" s="12">
        <v>100</v>
      </c>
      <c r="H57" s="56">
        <f t="shared" si="1"/>
        <v>600</v>
      </c>
      <c r="I57" s="59">
        <v>1.71</v>
      </c>
      <c r="J57" s="57">
        <f t="shared" si="2"/>
        <v>1.71</v>
      </c>
      <c r="K57" s="58">
        <f t="shared" si="0"/>
        <v>1026</v>
      </c>
      <c r="L57" s="2"/>
      <c r="M57" s="2"/>
    </row>
    <row r="58" spans="1:13" ht="87.75" customHeight="1" x14ac:dyDescent="0.25">
      <c r="A58" s="1">
        <v>51</v>
      </c>
      <c r="B58" s="54" t="s">
        <v>115</v>
      </c>
      <c r="C58" s="12" t="s">
        <v>67</v>
      </c>
      <c r="D58" s="13">
        <v>200</v>
      </c>
      <c r="E58" s="12">
        <v>100</v>
      </c>
      <c r="F58" s="12">
        <v>60</v>
      </c>
      <c r="G58" s="12">
        <v>20</v>
      </c>
      <c r="H58" s="56">
        <f t="shared" si="1"/>
        <v>380</v>
      </c>
      <c r="I58" s="59">
        <v>5.87</v>
      </c>
      <c r="J58" s="57">
        <f t="shared" si="2"/>
        <v>5.87</v>
      </c>
      <c r="K58" s="58">
        <f t="shared" si="0"/>
        <v>2230.6</v>
      </c>
      <c r="L58" s="2"/>
      <c r="M58" s="2"/>
    </row>
    <row r="59" spans="1:13" ht="75.75" customHeight="1" x14ac:dyDescent="0.25">
      <c r="A59" s="1">
        <v>52</v>
      </c>
      <c r="B59" s="54" t="s">
        <v>39</v>
      </c>
      <c r="C59" s="12" t="s">
        <v>109</v>
      </c>
      <c r="D59" s="13">
        <v>200</v>
      </c>
      <c r="E59" s="12">
        <v>100</v>
      </c>
      <c r="F59" s="12">
        <v>60</v>
      </c>
      <c r="G59" s="12">
        <v>50</v>
      </c>
      <c r="H59" s="56">
        <f t="shared" si="1"/>
        <v>410</v>
      </c>
      <c r="I59" s="59">
        <v>5.09</v>
      </c>
      <c r="J59" s="57">
        <f t="shared" si="2"/>
        <v>5.09</v>
      </c>
      <c r="K59" s="58">
        <f t="shared" si="0"/>
        <v>2086.9</v>
      </c>
      <c r="L59" s="2"/>
      <c r="M59" s="2"/>
    </row>
    <row r="60" spans="1:13" ht="81" customHeight="1" x14ac:dyDescent="0.25">
      <c r="A60" s="1">
        <v>53</v>
      </c>
      <c r="B60" s="54" t="s">
        <v>59</v>
      </c>
      <c r="C60" s="12" t="s">
        <v>68</v>
      </c>
      <c r="D60" s="13">
        <v>2000</v>
      </c>
      <c r="E60" s="12">
        <v>1000</v>
      </c>
      <c r="F60" s="12">
        <v>900</v>
      </c>
      <c r="G60" s="12">
        <v>2500</v>
      </c>
      <c r="H60" s="56">
        <f t="shared" si="1"/>
        <v>6400</v>
      </c>
      <c r="I60" s="59">
        <v>24.95</v>
      </c>
      <c r="J60" s="57">
        <f t="shared" si="2"/>
        <v>24.95</v>
      </c>
      <c r="K60" s="58">
        <f t="shared" si="0"/>
        <v>159680</v>
      </c>
      <c r="L60" s="2"/>
      <c r="M60" s="2"/>
    </row>
    <row r="61" spans="1:13" ht="95.25" customHeight="1" x14ac:dyDescent="0.25">
      <c r="A61" s="1">
        <v>54</v>
      </c>
      <c r="B61" s="54" t="s">
        <v>61</v>
      </c>
      <c r="C61" s="12" t="s">
        <v>3</v>
      </c>
      <c r="D61" s="13">
        <v>900</v>
      </c>
      <c r="E61" s="12">
        <v>1000</v>
      </c>
      <c r="F61" s="12">
        <v>150</v>
      </c>
      <c r="G61" s="12">
        <v>50</v>
      </c>
      <c r="H61" s="56">
        <f t="shared" si="1"/>
        <v>2100</v>
      </c>
      <c r="I61" s="59">
        <v>2</v>
      </c>
      <c r="J61" s="57">
        <f t="shared" si="2"/>
        <v>2</v>
      </c>
      <c r="K61" s="58">
        <f t="shared" si="0"/>
        <v>4200</v>
      </c>
      <c r="L61" s="2"/>
      <c r="M61" s="2"/>
    </row>
    <row r="62" spans="1:13" ht="59.25" customHeight="1" x14ac:dyDescent="0.25">
      <c r="A62" s="1">
        <v>55</v>
      </c>
      <c r="B62" s="54" t="s">
        <v>60</v>
      </c>
      <c r="C62" s="12" t="s">
        <v>3</v>
      </c>
      <c r="D62" s="13">
        <v>1500</v>
      </c>
      <c r="E62" s="12">
        <v>1000</v>
      </c>
      <c r="F62" s="12">
        <v>150</v>
      </c>
      <c r="G62" s="12">
        <v>120</v>
      </c>
      <c r="H62" s="56">
        <f t="shared" si="1"/>
        <v>2770</v>
      </c>
      <c r="I62" s="59">
        <v>3.02</v>
      </c>
      <c r="J62" s="57">
        <f t="shared" si="2"/>
        <v>3.02</v>
      </c>
      <c r="K62" s="58">
        <f t="shared" si="0"/>
        <v>8365.4</v>
      </c>
      <c r="L62" s="2"/>
      <c r="M62" s="2"/>
    </row>
    <row r="63" spans="1:13" ht="78.75" customHeight="1" x14ac:dyDescent="0.25">
      <c r="A63" s="1">
        <v>56</v>
      </c>
      <c r="B63" s="54" t="s">
        <v>63</v>
      </c>
      <c r="C63" s="12" t="s">
        <v>3</v>
      </c>
      <c r="D63" s="13">
        <v>600</v>
      </c>
      <c r="E63" s="12">
        <v>200</v>
      </c>
      <c r="F63" s="12">
        <v>150</v>
      </c>
      <c r="G63" s="12">
        <v>120</v>
      </c>
      <c r="H63" s="56">
        <f t="shared" si="1"/>
        <v>1070</v>
      </c>
      <c r="I63" s="59">
        <v>4.18</v>
      </c>
      <c r="J63" s="57">
        <f t="shared" si="2"/>
        <v>4.18</v>
      </c>
      <c r="K63" s="58">
        <f t="shared" si="0"/>
        <v>4472.5999999999995</v>
      </c>
      <c r="L63" s="2"/>
      <c r="M63" s="2"/>
    </row>
    <row r="64" spans="1:13" ht="100.5" customHeight="1" x14ac:dyDescent="0.25">
      <c r="A64" s="1">
        <v>57</v>
      </c>
      <c r="B64" s="54" t="s">
        <v>62</v>
      </c>
      <c r="C64" s="12" t="s">
        <v>3</v>
      </c>
      <c r="D64" s="13">
        <v>600</v>
      </c>
      <c r="E64" s="12">
        <v>200</v>
      </c>
      <c r="F64" s="12">
        <v>120</v>
      </c>
      <c r="G64" s="12">
        <v>120</v>
      </c>
      <c r="H64" s="56">
        <f t="shared" si="1"/>
        <v>1040</v>
      </c>
      <c r="I64" s="59">
        <v>7</v>
      </c>
      <c r="J64" s="57">
        <f t="shared" si="2"/>
        <v>7</v>
      </c>
      <c r="K64" s="58">
        <f t="shared" si="0"/>
        <v>7280</v>
      </c>
      <c r="L64" s="2"/>
      <c r="M64" s="2"/>
    </row>
    <row r="65" spans="1:13" ht="125.25" customHeight="1" x14ac:dyDescent="0.25">
      <c r="A65" s="1">
        <v>58</v>
      </c>
      <c r="B65" s="54" t="s">
        <v>18</v>
      </c>
      <c r="C65" s="12" t="s">
        <v>3</v>
      </c>
      <c r="D65" s="13">
        <v>600</v>
      </c>
      <c r="E65" s="12">
        <v>200</v>
      </c>
      <c r="F65" s="12">
        <v>150</v>
      </c>
      <c r="G65" s="12">
        <v>120</v>
      </c>
      <c r="H65" s="56">
        <f t="shared" si="1"/>
        <v>1070</v>
      </c>
      <c r="I65" s="59">
        <v>12.51</v>
      </c>
      <c r="J65" s="57">
        <f t="shared" si="2"/>
        <v>12.51</v>
      </c>
      <c r="K65" s="58">
        <f t="shared" si="0"/>
        <v>13385.699999999999</v>
      </c>
      <c r="L65" s="2"/>
      <c r="M65" s="2"/>
    </row>
    <row r="66" spans="1:13" ht="117" customHeight="1" x14ac:dyDescent="0.25">
      <c r="A66" s="1">
        <v>59</v>
      </c>
      <c r="B66" s="54" t="s">
        <v>17</v>
      </c>
      <c r="C66" s="12" t="s">
        <v>3</v>
      </c>
      <c r="D66" s="13">
        <v>400</v>
      </c>
      <c r="E66" s="12">
        <v>200</v>
      </c>
      <c r="F66" s="12">
        <v>150</v>
      </c>
      <c r="G66" s="12">
        <v>120</v>
      </c>
      <c r="H66" s="56">
        <f t="shared" si="1"/>
        <v>870</v>
      </c>
      <c r="I66" s="59">
        <v>12.5</v>
      </c>
      <c r="J66" s="57">
        <f t="shared" si="2"/>
        <v>12.5</v>
      </c>
      <c r="K66" s="58">
        <f t="shared" si="0"/>
        <v>10875</v>
      </c>
      <c r="L66" s="2"/>
      <c r="M66" s="2"/>
    </row>
    <row r="67" spans="1:13" ht="93.75" customHeight="1" x14ac:dyDescent="0.25">
      <c r="A67" s="1">
        <v>60</v>
      </c>
      <c r="B67" s="54" t="s">
        <v>40</v>
      </c>
      <c r="C67" s="12" t="s">
        <v>3</v>
      </c>
      <c r="D67" s="13">
        <v>500</v>
      </c>
      <c r="E67" s="12">
        <v>1000</v>
      </c>
      <c r="F67" s="12">
        <v>200</v>
      </c>
      <c r="G67" s="12">
        <v>120</v>
      </c>
      <c r="H67" s="56">
        <f t="shared" si="1"/>
        <v>1820</v>
      </c>
      <c r="I67" s="59">
        <v>2.08</v>
      </c>
      <c r="J67" s="57">
        <f t="shared" si="2"/>
        <v>2.08</v>
      </c>
      <c r="K67" s="58">
        <f t="shared" si="0"/>
        <v>3785.6</v>
      </c>
      <c r="L67" s="2"/>
      <c r="M67" s="2"/>
    </row>
    <row r="68" spans="1:13" ht="101.25" customHeight="1" x14ac:dyDescent="0.25">
      <c r="A68" s="1">
        <v>61</v>
      </c>
      <c r="B68" s="54" t="s">
        <v>41</v>
      </c>
      <c r="C68" s="12" t="s">
        <v>3</v>
      </c>
      <c r="D68" s="13">
        <v>50</v>
      </c>
      <c r="E68" s="12">
        <v>200</v>
      </c>
      <c r="F68" s="12">
        <v>50</v>
      </c>
      <c r="G68" s="12">
        <v>220</v>
      </c>
      <c r="H68" s="56">
        <f t="shared" si="1"/>
        <v>520</v>
      </c>
      <c r="I68" s="59">
        <v>2.77</v>
      </c>
      <c r="J68" s="57">
        <f t="shared" si="2"/>
        <v>2.77</v>
      </c>
      <c r="K68" s="58">
        <f t="shared" si="0"/>
        <v>1440.4</v>
      </c>
      <c r="L68" s="2"/>
      <c r="M68" s="2"/>
    </row>
    <row r="69" spans="1:13" ht="53.25" customHeight="1" x14ac:dyDescent="0.25">
      <c r="A69" s="1">
        <v>62</v>
      </c>
      <c r="B69" s="54" t="s">
        <v>19</v>
      </c>
      <c r="C69" s="12" t="s">
        <v>3</v>
      </c>
      <c r="D69" s="13">
        <v>1000</v>
      </c>
      <c r="E69" s="12">
        <v>200</v>
      </c>
      <c r="F69" s="12">
        <v>260</v>
      </c>
      <c r="G69" s="12">
        <v>150</v>
      </c>
      <c r="H69" s="56">
        <f t="shared" si="1"/>
        <v>1610</v>
      </c>
      <c r="I69" s="59">
        <v>4.79</v>
      </c>
      <c r="J69" s="57">
        <f t="shared" si="2"/>
        <v>4.79</v>
      </c>
      <c r="K69" s="58">
        <f t="shared" si="0"/>
        <v>7711.9</v>
      </c>
      <c r="L69" s="2"/>
      <c r="M69" s="2"/>
    </row>
    <row r="70" spans="1:13" ht="60.75" customHeight="1" x14ac:dyDescent="0.25">
      <c r="A70" s="1">
        <v>63</v>
      </c>
      <c r="B70" s="54" t="s">
        <v>65</v>
      </c>
      <c r="C70" s="12" t="s">
        <v>3</v>
      </c>
      <c r="D70" s="13">
        <v>50</v>
      </c>
      <c r="E70" s="12">
        <v>0</v>
      </c>
      <c r="F70" s="12">
        <v>20</v>
      </c>
      <c r="G70" s="12">
        <v>10</v>
      </c>
      <c r="H70" s="56">
        <f t="shared" si="1"/>
        <v>80</v>
      </c>
      <c r="I70" s="59">
        <v>24.09</v>
      </c>
      <c r="J70" s="57">
        <f t="shared" si="2"/>
        <v>24.09</v>
      </c>
      <c r="K70" s="58">
        <f t="shared" si="0"/>
        <v>1927.2</v>
      </c>
      <c r="L70" s="2"/>
      <c r="M70" s="2"/>
    </row>
    <row r="71" spans="1:13" ht="60.75" customHeight="1" x14ac:dyDescent="0.25">
      <c r="A71" s="1">
        <v>64</v>
      </c>
      <c r="B71" s="54" t="s">
        <v>20</v>
      </c>
      <c r="C71" s="12" t="s">
        <v>3</v>
      </c>
      <c r="D71" s="13">
        <v>60</v>
      </c>
      <c r="E71" s="12">
        <v>20</v>
      </c>
      <c r="F71" s="12">
        <v>15</v>
      </c>
      <c r="G71" s="12">
        <v>10</v>
      </c>
      <c r="H71" s="56">
        <f t="shared" si="1"/>
        <v>105</v>
      </c>
      <c r="I71" s="59">
        <v>32.61</v>
      </c>
      <c r="J71" s="57">
        <f t="shared" si="2"/>
        <v>32.61</v>
      </c>
      <c r="K71" s="58">
        <f t="shared" si="0"/>
        <v>3424.0499999999997</v>
      </c>
      <c r="L71" s="2"/>
      <c r="M71" s="2"/>
    </row>
    <row r="72" spans="1:13" ht="48" customHeight="1" x14ac:dyDescent="0.25">
      <c r="A72" s="1">
        <v>65</v>
      </c>
      <c r="B72" s="54" t="s">
        <v>64</v>
      </c>
      <c r="C72" s="12" t="s">
        <v>3</v>
      </c>
      <c r="D72" s="13">
        <v>100</v>
      </c>
      <c r="E72" s="12">
        <v>0</v>
      </c>
      <c r="F72" s="12">
        <v>15</v>
      </c>
      <c r="G72" s="12">
        <v>10</v>
      </c>
      <c r="H72" s="56">
        <f t="shared" si="1"/>
        <v>125</v>
      </c>
      <c r="I72" s="59">
        <v>20.329999999999998</v>
      </c>
      <c r="J72" s="57">
        <f t="shared" si="2"/>
        <v>20.329999999999998</v>
      </c>
      <c r="K72" s="58">
        <f t="shared" ref="K72:K135" si="3">SUM(H72*J72)</f>
        <v>2541.25</v>
      </c>
      <c r="L72" s="2"/>
      <c r="M72" s="2"/>
    </row>
    <row r="73" spans="1:13" ht="75" customHeight="1" x14ac:dyDescent="0.25">
      <c r="A73" s="1">
        <v>66</v>
      </c>
      <c r="B73" s="54" t="s">
        <v>42</v>
      </c>
      <c r="C73" s="12" t="s">
        <v>66</v>
      </c>
      <c r="D73" s="13">
        <v>10</v>
      </c>
      <c r="E73" s="12">
        <v>20</v>
      </c>
      <c r="F73" s="12">
        <v>15</v>
      </c>
      <c r="G73" s="12">
        <v>10</v>
      </c>
      <c r="H73" s="56">
        <f t="shared" ref="H73:H136" si="4">SUM(D73:G73)</f>
        <v>55</v>
      </c>
      <c r="I73" s="59">
        <v>3.93</v>
      </c>
      <c r="J73" s="57">
        <f t="shared" ref="J73:J136" si="5">ROUNDUP(MEDIAN(I73:I73),2)</f>
        <v>3.93</v>
      </c>
      <c r="K73" s="58">
        <f t="shared" si="3"/>
        <v>216.15</v>
      </c>
      <c r="L73" s="2"/>
      <c r="M73" s="2"/>
    </row>
    <row r="74" spans="1:13" ht="120.75" customHeight="1" x14ac:dyDescent="0.25">
      <c r="A74" s="1">
        <v>67</v>
      </c>
      <c r="B74" s="54" t="s">
        <v>21</v>
      </c>
      <c r="C74" s="12" t="s">
        <v>3</v>
      </c>
      <c r="D74" s="13">
        <v>50</v>
      </c>
      <c r="E74" s="12">
        <v>30</v>
      </c>
      <c r="F74" s="12">
        <v>30</v>
      </c>
      <c r="G74" s="12">
        <v>12</v>
      </c>
      <c r="H74" s="56">
        <f t="shared" si="4"/>
        <v>122</v>
      </c>
      <c r="I74" s="59">
        <v>33</v>
      </c>
      <c r="J74" s="57">
        <f t="shared" si="5"/>
        <v>33</v>
      </c>
      <c r="K74" s="58">
        <f t="shared" si="3"/>
        <v>4026</v>
      </c>
      <c r="L74" s="2"/>
      <c r="M74" s="2"/>
    </row>
    <row r="75" spans="1:13" ht="109.5" customHeight="1" x14ac:dyDescent="0.25">
      <c r="A75" s="1">
        <v>68</v>
      </c>
      <c r="B75" s="54" t="s">
        <v>22</v>
      </c>
      <c r="C75" s="12" t="s">
        <v>3</v>
      </c>
      <c r="D75" s="13">
        <v>50</v>
      </c>
      <c r="E75" s="12">
        <v>30</v>
      </c>
      <c r="F75" s="12">
        <v>12</v>
      </c>
      <c r="G75" s="12">
        <v>12</v>
      </c>
      <c r="H75" s="56">
        <f t="shared" si="4"/>
        <v>104</v>
      </c>
      <c r="I75" s="59">
        <v>38.729999999999997</v>
      </c>
      <c r="J75" s="57">
        <f t="shared" si="5"/>
        <v>38.729999999999997</v>
      </c>
      <c r="K75" s="58">
        <f t="shared" si="3"/>
        <v>4027.9199999999996</v>
      </c>
      <c r="L75" s="2"/>
      <c r="M75" s="2"/>
    </row>
    <row r="76" spans="1:13" ht="88.5" customHeight="1" x14ac:dyDescent="0.25">
      <c r="A76" s="1">
        <v>69</v>
      </c>
      <c r="B76" s="54" t="s">
        <v>116</v>
      </c>
      <c r="C76" s="12" t="s">
        <v>3</v>
      </c>
      <c r="D76" s="13">
        <v>0</v>
      </c>
      <c r="E76" s="12">
        <v>50</v>
      </c>
      <c r="F76" s="12">
        <v>60</v>
      </c>
      <c r="G76" s="12">
        <v>10</v>
      </c>
      <c r="H76" s="56">
        <f t="shared" si="4"/>
        <v>120</v>
      </c>
      <c r="I76" s="59">
        <v>2.25</v>
      </c>
      <c r="J76" s="57">
        <f t="shared" si="5"/>
        <v>2.25</v>
      </c>
      <c r="K76" s="58">
        <f t="shared" si="3"/>
        <v>270</v>
      </c>
      <c r="L76" s="2"/>
      <c r="M76" s="2"/>
    </row>
    <row r="77" spans="1:13" ht="135" customHeight="1" x14ac:dyDescent="0.25">
      <c r="A77" s="1">
        <v>70</v>
      </c>
      <c r="B77" s="54" t="s">
        <v>136</v>
      </c>
      <c r="C77" s="12" t="s">
        <v>3</v>
      </c>
      <c r="D77" s="13">
        <v>50</v>
      </c>
      <c r="E77" s="12">
        <v>50</v>
      </c>
      <c r="F77" s="12">
        <v>150</v>
      </c>
      <c r="G77" s="12">
        <v>110</v>
      </c>
      <c r="H77" s="56">
        <f t="shared" si="4"/>
        <v>360</v>
      </c>
      <c r="I77" s="59">
        <v>1.84</v>
      </c>
      <c r="J77" s="57">
        <f t="shared" si="5"/>
        <v>1.84</v>
      </c>
      <c r="K77" s="58">
        <f t="shared" si="3"/>
        <v>662.4</v>
      </c>
      <c r="L77" s="2"/>
      <c r="M77" s="2"/>
    </row>
    <row r="78" spans="1:13" ht="69.75" customHeight="1" x14ac:dyDescent="0.25">
      <c r="A78" s="1">
        <v>71</v>
      </c>
      <c r="B78" s="54" t="s">
        <v>44</v>
      </c>
      <c r="C78" s="12" t="s">
        <v>3</v>
      </c>
      <c r="D78" s="13">
        <v>10</v>
      </c>
      <c r="E78" s="12">
        <v>100</v>
      </c>
      <c r="F78" s="12">
        <v>40</v>
      </c>
      <c r="G78" s="12">
        <v>50</v>
      </c>
      <c r="H78" s="56">
        <f t="shared" si="4"/>
        <v>200</v>
      </c>
      <c r="I78" s="59">
        <v>20.04</v>
      </c>
      <c r="J78" s="57">
        <f t="shared" si="5"/>
        <v>20.04</v>
      </c>
      <c r="K78" s="58">
        <f t="shared" si="3"/>
        <v>4008</v>
      </c>
      <c r="L78" s="2"/>
      <c r="M78" s="2"/>
    </row>
    <row r="79" spans="1:13" ht="64.5" customHeight="1" x14ac:dyDescent="0.25">
      <c r="A79" s="1">
        <v>72</v>
      </c>
      <c r="B79" s="54" t="s">
        <v>43</v>
      </c>
      <c r="C79" s="12" t="s">
        <v>3</v>
      </c>
      <c r="D79" s="13">
        <v>0</v>
      </c>
      <c r="E79" s="12">
        <v>100</v>
      </c>
      <c r="F79" s="12">
        <v>60</v>
      </c>
      <c r="G79" s="12">
        <v>5</v>
      </c>
      <c r="H79" s="56">
        <f t="shared" si="4"/>
        <v>165</v>
      </c>
      <c r="I79" s="59">
        <v>15.16</v>
      </c>
      <c r="J79" s="57">
        <f t="shared" si="5"/>
        <v>15.16</v>
      </c>
      <c r="K79" s="58">
        <f t="shared" si="3"/>
        <v>2501.4</v>
      </c>
      <c r="L79" s="2"/>
      <c r="M79" s="2"/>
    </row>
    <row r="80" spans="1:13" ht="107.25" customHeight="1" x14ac:dyDescent="0.25">
      <c r="A80" s="1">
        <v>73</v>
      </c>
      <c r="B80" s="54" t="s">
        <v>45</v>
      </c>
      <c r="C80" s="12" t="s">
        <v>3</v>
      </c>
      <c r="D80" s="13">
        <v>60</v>
      </c>
      <c r="E80" s="12">
        <v>50</v>
      </c>
      <c r="F80" s="12">
        <v>20</v>
      </c>
      <c r="G80" s="12">
        <v>20</v>
      </c>
      <c r="H80" s="56">
        <f t="shared" si="4"/>
        <v>150</v>
      </c>
      <c r="I80" s="59">
        <v>10.89</v>
      </c>
      <c r="J80" s="57">
        <f t="shared" si="5"/>
        <v>10.89</v>
      </c>
      <c r="K80" s="58">
        <f t="shared" si="3"/>
        <v>1633.5</v>
      </c>
      <c r="L80" s="2"/>
      <c r="M80" s="2"/>
    </row>
    <row r="81" spans="1:13" ht="95.25" customHeight="1" x14ac:dyDescent="0.25">
      <c r="A81" s="1">
        <v>74</v>
      </c>
      <c r="B81" s="54" t="s">
        <v>46</v>
      </c>
      <c r="C81" s="12" t="s">
        <v>3</v>
      </c>
      <c r="D81" s="13">
        <v>100</v>
      </c>
      <c r="E81" s="12">
        <v>0</v>
      </c>
      <c r="F81" s="12">
        <v>40</v>
      </c>
      <c r="G81" s="12">
        <v>12</v>
      </c>
      <c r="H81" s="56">
        <f t="shared" si="4"/>
        <v>152</v>
      </c>
      <c r="I81" s="59">
        <v>4.78</v>
      </c>
      <c r="J81" s="57">
        <f t="shared" si="5"/>
        <v>4.78</v>
      </c>
      <c r="K81" s="58">
        <f t="shared" si="3"/>
        <v>726.56000000000006</v>
      </c>
      <c r="L81" s="2"/>
      <c r="M81" s="2"/>
    </row>
    <row r="82" spans="1:13" ht="99" customHeight="1" x14ac:dyDescent="0.25">
      <c r="A82" s="1">
        <v>75</v>
      </c>
      <c r="B82" s="54" t="s">
        <v>104</v>
      </c>
      <c r="C82" s="12" t="s">
        <v>3</v>
      </c>
      <c r="D82" s="13">
        <v>50</v>
      </c>
      <c r="E82" s="12">
        <v>100</v>
      </c>
      <c r="F82" s="12">
        <v>50</v>
      </c>
      <c r="G82" s="12">
        <v>50</v>
      </c>
      <c r="H82" s="56">
        <f t="shared" si="4"/>
        <v>250</v>
      </c>
      <c r="I82" s="59">
        <v>14.64</v>
      </c>
      <c r="J82" s="57">
        <f t="shared" si="5"/>
        <v>14.64</v>
      </c>
      <c r="K82" s="58">
        <f t="shared" si="3"/>
        <v>3660</v>
      </c>
      <c r="L82" s="2"/>
      <c r="M82" s="2"/>
    </row>
    <row r="83" spans="1:13" ht="126" customHeight="1" x14ac:dyDescent="0.25">
      <c r="A83" s="1">
        <v>76</v>
      </c>
      <c r="B83" s="54" t="s">
        <v>23</v>
      </c>
      <c r="C83" s="12" t="s">
        <v>3</v>
      </c>
      <c r="D83" s="13">
        <v>10</v>
      </c>
      <c r="E83" s="12">
        <v>20</v>
      </c>
      <c r="F83" s="12">
        <v>20</v>
      </c>
      <c r="G83" s="12">
        <v>10</v>
      </c>
      <c r="H83" s="56">
        <f t="shared" si="4"/>
        <v>60</v>
      </c>
      <c r="I83" s="59">
        <v>71.98</v>
      </c>
      <c r="J83" s="57">
        <f t="shared" si="5"/>
        <v>71.98</v>
      </c>
      <c r="K83" s="58">
        <f t="shared" si="3"/>
        <v>4318.8</v>
      </c>
      <c r="L83" s="2"/>
      <c r="M83" s="2"/>
    </row>
    <row r="84" spans="1:13" ht="93.75" customHeight="1" x14ac:dyDescent="0.25">
      <c r="A84" s="1">
        <v>77</v>
      </c>
      <c r="B84" s="54" t="s">
        <v>96</v>
      </c>
      <c r="C84" s="12" t="s">
        <v>3</v>
      </c>
      <c r="D84" s="13">
        <v>15</v>
      </c>
      <c r="E84" s="12">
        <v>0</v>
      </c>
      <c r="F84" s="12">
        <v>10</v>
      </c>
      <c r="G84" s="12">
        <v>10</v>
      </c>
      <c r="H84" s="56">
        <f t="shared" si="4"/>
        <v>35</v>
      </c>
      <c r="I84" s="59">
        <v>71.17</v>
      </c>
      <c r="J84" s="57">
        <f t="shared" si="5"/>
        <v>71.17</v>
      </c>
      <c r="K84" s="58">
        <f t="shared" si="3"/>
        <v>2490.9500000000003</v>
      </c>
      <c r="L84" s="2"/>
      <c r="M84" s="2"/>
    </row>
    <row r="85" spans="1:13" ht="54.75" customHeight="1" x14ac:dyDescent="0.25">
      <c r="A85" s="1">
        <v>78</v>
      </c>
      <c r="B85" s="54" t="s">
        <v>48</v>
      </c>
      <c r="C85" s="12" t="s">
        <v>3</v>
      </c>
      <c r="D85" s="13">
        <v>5</v>
      </c>
      <c r="E85" s="12">
        <v>50</v>
      </c>
      <c r="F85" s="12">
        <v>12</v>
      </c>
      <c r="G85" s="12">
        <v>12</v>
      </c>
      <c r="H85" s="56">
        <f t="shared" si="4"/>
        <v>79</v>
      </c>
      <c r="I85" s="59">
        <v>5.63</v>
      </c>
      <c r="J85" s="57">
        <f t="shared" si="5"/>
        <v>5.63</v>
      </c>
      <c r="K85" s="58">
        <f t="shared" si="3"/>
        <v>444.77</v>
      </c>
      <c r="L85" s="2"/>
      <c r="M85" s="2"/>
    </row>
    <row r="86" spans="1:13" ht="135" customHeight="1" x14ac:dyDescent="0.25">
      <c r="A86" s="1">
        <v>79</v>
      </c>
      <c r="B86" s="54" t="s">
        <v>47</v>
      </c>
      <c r="C86" s="12" t="s">
        <v>3</v>
      </c>
      <c r="D86" s="13">
        <v>50</v>
      </c>
      <c r="E86" s="12">
        <v>0</v>
      </c>
      <c r="F86" s="12">
        <v>40</v>
      </c>
      <c r="G86" s="12">
        <v>36</v>
      </c>
      <c r="H86" s="56">
        <f t="shared" si="4"/>
        <v>126</v>
      </c>
      <c r="I86" s="59">
        <v>1.1599999999999999</v>
      </c>
      <c r="J86" s="57">
        <f t="shared" si="5"/>
        <v>1.1599999999999999</v>
      </c>
      <c r="K86" s="58">
        <f t="shared" si="3"/>
        <v>146.16</v>
      </c>
      <c r="L86" s="2"/>
      <c r="M86" s="2"/>
    </row>
    <row r="87" spans="1:13" ht="91.5" customHeight="1" x14ac:dyDescent="0.25">
      <c r="A87" s="1">
        <v>80</v>
      </c>
      <c r="B87" s="54" t="s">
        <v>105</v>
      </c>
      <c r="C87" s="12" t="s">
        <v>3</v>
      </c>
      <c r="D87" s="13">
        <v>0</v>
      </c>
      <c r="E87" s="12">
        <v>200</v>
      </c>
      <c r="F87" s="12">
        <v>70</v>
      </c>
      <c r="G87" s="12">
        <v>36</v>
      </c>
      <c r="H87" s="56">
        <f t="shared" si="4"/>
        <v>306</v>
      </c>
      <c r="I87" s="59">
        <v>2.25</v>
      </c>
      <c r="J87" s="57">
        <f t="shared" si="5"/>
        <v>2.25</v>
      </c>
      <c r="K87" s="58">
        <f t="shared" si="3"/>
        <v>688.5</v>
      </c>
      <c r="L87" s="2"/>
      <c r="M87" s="2"/>
    </row>
    <row r="88" spans="1:13" ht="83.25" customHeight="1" x14ac:dyDescent="0.25">
      <c r="A88" s="1">
        <v>81</v>
      </c>
      <c r="B88" s="54" t="s">
        <v>50</v>
      </c>
      <c r="C88" s="12" t="s">
        <v>3</v>
      </c>
      <c r="D88" s="13">
        <v>70</v>
      </c>
      <c r="E88" s="12">
        <v>0</v>
      </c>
      <c r="F88" s="12">
        <v>60</v>
      </c>
      <c r="G88" s="12">
        <v>50</v>
      </c>
      <c r="H88" s="56">
        <f t="shared" si="4"/>
        <v>180</v>
      </c>
      <c r="I88" s="59">
        <v>8.98</v>
      </c>
      <c r="J88" s="57">
        <f t="shared" si="5"/>
        <v>8.98</v>
      </c>
      <c r="K88" s="58">
        <f t="shared" si="3"/>
        <v>1616.4</v>
      </c>
      <c r="L88" s="2"/>
      <c r="M88" s="2"/>
    </row>
    <row r="89" spans="1:13" ht="96" customHeight="1" x14ac:dyDescent="0.25">
      <c r="A89" s="1">
        <v>82</v>
      </c>
      <c r="B89" s="54" t="s">
        <v>49</v>
      </c>
      <c r="C89" s="12" t="s">
        <v>3</v>
      </c>
      <c r="D89" s="13">
        <v>60</v>
      </c>
      <c r="E89" s="12">
        <v>50</v>
      </c>
      <c r="F89" s="12">
        <v>60</v>
      </c>
      <c r="G89" s="12">
        <v>20</v>
      </c>
      <c r="H89" s="56">
        <f t="shared" si="4"/>
        <v>190</v>
      </c>
      <c r="I89" s="59">
        <v>12.04</v>
      </c>
      <c r="J89" s="57">
        <f t="shared" si="5"/>
        <v>12.04</v>
      </c>
      <c r="K89" s="58">
        <f t="shared" si="3"/>
        <v>2287.6</v>
      </c>
      <c r="L89" s="2"/>
      <c r="M89" s="2"/>
    </row>
    <row r="90" spans="1:13" ht="73.5" customHeight="1" x14ac:dyDescent="0.25">
      <c r="A90" s="1">
        <v>83</v>
      </c>
      <c r="B90" s="54" t="s">
        <v>137</v>
      </c>
      <c r="C90" s="12" t="s">
        <v>3</v>
      </c>
      <c r="D90" s="13">
        <v>50</v>
      </c>
      <c r="E90" s="12">
        <v>70</v>
      </c>
      <c r="F90" s="12">
        <v>10</v>
      </c>
      <c r="G90" s="12">
        <v>60</v>
      </c>
      <c r="H90" s="56">
        <f t="shared" si="4"/>
        <v>190</v>
      </c>
      <c r="I90" s="59">
        <v>5.6</v>
      </c>
      <c r="J90" s="57">
        <f t="shared" si="5"/>
        <v>5.6</v>
      </c>
      <c r="K90" s="58">
        <f t="shared" si="3"/>
        <v>1064</v>
      </c>
      <c r="L90" s="2"/>
      <c r="M90" s="2"/>
    </row>
    <row r="91" spans="1:13" ht="87" customHeight="1" x14ac:dyDescent="0.25">
      <c r="A91" s="1">
        <v>84</v>
      </c>
      <c r="B91" s="54" t="s">
        <v>24</v>
      </c>
      <c r="C91" s="12" t="s">
        <v>66</v>
      </c>
      <c r="D91" s="13">
        <v>0</v>
      </c>
      <c r="E91" s="12">
        <v>100</v>
      </c>
      <c r="F91" s="12">
        <v>200</v>
      </c>
      <c r="G91" s="12">
        <v>30</v>
      </c>
      <c r="H91" s="56">
        <f t="shared" si="4"/>
        <v>330</v>
      </c>
      <c r="I91" s="59">
        <v>5.17</v>
      </c>
      <c r="J91" s="57">
        <f t="shared" si="5"/>
        <v>5.17</v>
      </c>
      <c r="K91" s="58">
        <f t="shared" si="3"/>
        <v>1706.1</v>
      </c>
      <c r="L91" s="2"/>
      <c r="M91" s="2"/>
    </row>
    <row r="92" spans="1:13" ht="67.5" customHeight="1" x14ac:dyDescent="0.25">
      <c r="A92" s="1">
        <v>85</v>
      </c>
      <c r="B92" s="54" t="s">
        <v>25</v>
      </c>
      <c r="C92" s="12" t="s">
        <v>3</v>
      </c>
      <c r="D92" s="13">
        <v>0</v>
      </c>
      <c r="E92" s="12">
        <v>50</v>
      </c>
      <c r="F92" s="12">
        <v>300</v>
      </c>
      <c r="G92" s="12">
        <v>15</v>
      </c>
      <c r="H92" s="56">
        <f t="shared" si="4"/>
        <v>365</v>
      </c>
      <c r="I92" s="59">
        <v>7.37</v>
      </c>
      <c r="J92" s="57">
        <f t="shared" si="5"/>
        <v>7.37</v>
      </c>
      <c r="K92" s="58">
        <f t="shared" si="3"/>
        <v>2690.05</v>
      </c>
      <c r="L92" s="2"/>
      <c r="M92" s="2"/>
    </row>
    <row r="93" spans="1:13" ht="67.5" customHeight="1" x14ac:dyDescent="0.25">
      <c r="A93" s="1">
        <v>86</v>
      </c>
      <c r="B93" s="54" t="s">
        <v>70</v>
      </c>
      <c r="C93" s="12" t="s">
        <v>68</v>
      </c>
      <c r="D93" s="13">
        <v>10</v>
      </c>
      <c r="E93" s="12">
        <v>0</v>
      </c>
      <c r="F93" s="12">
        <v>30</v>
      </c>
      <c r="G93" s="12">
        <v>50</v>
      </c>
      <c r="H93" s="56">
        <f t="shared" si="4"/>
        <v>90</v>
      </c>
      <c r="I93" s="59">
        <v>30.62</v>
      </c>
      <c r="J93" s="57">
        <f t="shared" si="5"/>
        <v>30.62</v>
      </c>
      <c r="K93" s="58">
        <f t="shared" si="3"/>
        <v>2755.8</v>
      </c>
      <c r="L93" s="2"/>
      <c r="M93" s="2"/>
    </row>
    <row r="94" spans="1:13" ht="67.5" customHeight="1" x14ac:dyDescent="0.25">
      <c r="A94" s="1">
        <v>87</v>
      </c>
      <c r="B94" s="54" t="s">
        <v>121</v>
      </c>
      <c r="C94" s="12" t="s">
        <v>68</v>
      </c>
      <c r="D94" s="13">
        <v>10</v>
      </c>
      <c r="E94" s="12">
        <v>50</v>
      </c>
      <c r="F94" s="12">
        <v>40</v>
      </c>
      <c r="G94" s="12">
        <v>12</v>
      </c>
      <c r="H94" s="56">
        <f t="shared" si="4"/>
        <v>112</v>
      </c>
      <c r="I94" s="59">
        <v>20.149999999999999</v>
      </c>
      <c r="J94" s="57">
        <f t="shared" si="5"/>
        <v>20.149999999999999</v>
      </c>
      <c r="K94" s="58">
        <f t="shared" si="3"/>
        <v>2256.7999999999997</v>
      </c>
      <c r="L94" s="2"/>
      <c r="M94" s="2"/>
    </row>
    <row r="95" spans="1:13" ht="67.5" customHeight="1" x14ac:dyDescent="0.25">
      <c r="A95" s="1">
        <v>88</v>
      </c>
      <c r="B95" s="61" t="s">
        <v>122</v>
      </c>
      <c r="C95" s="12" t="s">
        <v>68</v>
      </c>
      <c r="D95" s="13">
        <v>10</v>
      </c>
      <c r="E95" s="12">
        <v>300</v>
      </c>
      <c r="F95" s="12">
        <v>40</v>
      </c>
      <c r="G95" s="12">
        <v>12</v>
      </c>
      <c r="H95" s="56">
        <f t="shared" si="4"/>
        <v>362</v>
      </c>
      <c r="I95" s="59">
        <v>34.07</v>
      </c>
      <c r="J95" s="57">
        <f t="shared" si="5"/>
        <v>34.07</v>
      </c>
      <c r="K95" s="58">
        <f t="shared" si="3"/>
        <v>12333.34</v>
      </c>
      <c r="L95" s="2"/>
      <c r="M95" s="2"/>
    </row>
    <row r="96" spans="1:13" ht="88.5" customHeight="1" x14ac:dyDescent="0.25">
      <c r="A96" s="1">
        <v>89</v>
      </c>
      <c r="B96" s="61" t="s">
        <v>72</v>
      </c>
      <c r="C96" s="12" t="s">
        <v>71</v>
      </c>
      <c r="D96" s="13">
        <v>0</v>
      </c>
      <c r="E96" s="12">
        <v>60</v>
      </c>
      <c r="F96" s="12">
        <v>40</v>
      </c>
      <c r="G96" s="12">
        <v>0</v>
      </c>
      <c r="H96" s="56">
        <f t="shared" si="4"/>
        <v>100</v>
      </c>
      <c r="I96" s="59">
        <v>43.21</v>
      </c>
      <c r="J96" s="57">
        <f t="shared" si="5"/>
        <v>43.21</v>
      </c>
      <c r="K96" s="58">
        <f t="shared" si="3"/>
        <v>4321</v>
      </c>
      <c r="L96" s="2"/>
      <c r="M96" s="2"/>
    </row>
    <row r="97" spans="1:13" ht="93" customHeight="1" x14ac:dyDescent="0.25">
      <c r="A97" s="1">
        <v>90</v>
      </c>
      <c r="B97" s="61" t="s">
        <v>73</v>
      </c>
      <c r="C97" s="12" t="s">
        <v>71</v>
      </c>
      <c r="D97" s="13">
        <v>7</v>
      </c>
      <c r="E97" s="12">
        <v>60</v>
      </c>
      <c r="F97" s="12">
        <v>40</v>
      </c>
      <c r="G97" s="12">
        <v>5</v>
      </c>
      <c r="H97" s="56">
        <f t="shared" si="4"/>
        <v>112</v>
      </c>
      <c r="I97" s="59">
        <v>42.86</v>
      </c>
      <c r="J97" s="57">
        <f t="shared" si="5"/>
        <v>42.86</v>
      </c>
      <c r="K97" s="58">
        <f t="shared" si="3"/>
        <v>4800.32</v>
      </c>
      <c r="L97" s="2"/>
      <c r="M97" s="2"/>
    </row>
    <row r="98" spans="1:13" ht="67.5" customHeight="1" x14ac:dyDescent="0.25">
      <c r="A98" s="1">
        <v>91</v>
      </c>
      <c r="B98" s="54" t="s">
        <v>117</v>
      </c>
      <c r="C98" s="12" t="s">
        <v>67</v>
      </c>
      <c r="D98" s="13">
        <v>50</v>
      </c>
      <c r="E98" s="12">
        <v>30</v>
      </c>
      <c r="F98" s="12">
        <v>30</v>
      </c>
      <c r="G98" s="12">
        <v>20</v>
      </c>
      <c r="H98" s="56">
        <f t="shared" si="4"/>
        <v>130</v>
      </c>
      <c r="I98" s="59">
        <v>34.72</v>
      </c>
      <c r="J98" s="57">
        <f t="shared" si="5"/>
        <v>34.72</v>
      </c>
      <c r="K98" s="58">
        <f t="shared" si="3"/>
        <v>4513.5999999999995</v>
      </c>
      <c r="L98" s="2"/>
      <c r="M98" s="2"/>
    </row>
    <row r="99" spans="1:13" ht="83.25" customHeight="1" x14ac:dyDescent="0.25">
      <c r="A99" s="1">
        <v>92</v>
      </c>
      <c r="B99" s="54" t="s">
        <v>118</v>
      </c>
      <c r="C99" s="12" t="s">
        <v>67</v>
      </c>
      <c r="D99" s="13">
        <v>50</v>
      </c>
      <c r="E99" s="12">
        <v>100</v>
      </c>
      <c r="F99" s="12">
        <v>30</v>
      </c>
      <c r="G99" s="12">
        <v>20</v>
      </c>
      <c r="H99" s="56">
        <f t="shared" si="4"/>
        <v>200</v>
      </c>
      <c r="I99" s="59">
        <v>33.56</v>
      </c>
      <c r="J99" s="57">
        <f t="shared" si="5"/>
        <v>33.56</v>
      </c>
      <c r="K99" s="58">
        <f t="shared" si="3"/>
        <v>6712</v>
      </c>
      <c r="L99" s="2"/>
      <c r="M99" s="2"/>
    </row>
    <row r="100" spans="1:13" ht="41.25" customHeight="1" x14ac:dyDescent="0.25">
      <c r="A100" s="1">
        <v>93</v>
      </c>
      <c r="B100" s="54" t="s">
        <v>74</v>
      </c>
      <c r="C100" s="12" t="s">
        <v>67</v>
      </c>
      <c r="D100" s="13">
        <v>30</v>
      </c>
      <c r="E100" s="12">
        <v>10</v>
      </c>
      <c r="F100" s="12">
        <v>10</v>
      </c>
      <c r="G100" s="12">
        <v>5</v>
      </c>
      <c r="H100" s="56">
        <f t="shared" si="4"/>
        <v>55</v>
      </c>
      <c r="I100" s="59">
        <v>13.87</v>
      </c>
      <c r="J100" s="57">
        <f t="shared" si="5"/>
        <v>13.87</v>
      </c>
      <c r="K100" s="58">
        <f t="shared" si="3"/>
        <v>762.84999999999991</v>
      </c>
      <c r="L100" s="2"/>
      <c r="M100" s="2"/>
    </row>
    <row r="101" spans="1:13" ht="47.25" customHeight="1" x14ac:dyDescent="0.25">
      <c r="A101" s="1">
        <v>94</v>
      </c>
      <c r="B101" s="54" t="s">
        <v>75</v>
      </c>
      <c r="C101" s="12" t="s">
        <v>67</v>
      </c>
      <c r="D101" s="13">
        <v>10</v>
      </c>
      <c r="E101" s="12">
        <v>30</v>
      </c>
      <c r="F101" s="12">
        <v>10</v>
      </c>
      <c r="G101" s="12">
        <v>5</v>
      </c>
      <c r="H101" s="56">
        <f t="shared" si="4"/>
        <v>55</v>
      </c>
      <c r="I101" s="59">
        <v>29.56</v>
      </c>
      <c r="J101" s="57">
        <f t="shared" si="5"/>
        <v>29.56</v>
      </c>
      <c r="K101" s="58">
        <f t="shared" si="3"/>
        <v>1625.8</v>
      </c>
      <c r="L101" s="2"/>
      <c r="M101" s="2"/>
    </row>
    <row r="102" spans="1:13" ht="42.75" customHeight="1" x14ac:dyDescent="0.25">
      <c r="A102" s="1">
        <v>95</v>
      </c>
      <c r="B102" s="54" t="s">
        <v>120</v>
      </c>
      <c r="C102" s="12" t="s">
        <v>67</v>
      </c>
      <c r="D102" s="13">
        <v>30</v>
      </c>
      <c r="E102" s="12">
        <v>10</v>
      </c>
      <c r="F102" s="12">
        <v>20</v>
      </c>
      <c r="G102" s="12">
        <v>0</v>
      </c>
      <c r="H102" s="56">
        <f t="shared" si="4"/>
        <v>60</v>
      </c>
      <c r="I102" s="59">
        <v>37.74</v>
      </c>
      <c r="J102" s="57">
        <f t="shared" si="5"/>
        <v>37.74</v>
      </c>
      <c r="K102" s="58">
        <f t="shared" si="3"/>
        <v>2264.4</v>
      </c>
      <c r="L102" s="2"/>
      <c r="M102" s="2"/>
    </row>
    <row r="103" spans="1:13" ht="42.75" customHeight="1" x14ac:dyDescent="0.25">
      <c r="A103" s="1">
        <v>96</v>
      </c>
      <c r="B103" s="54" t="s">
        <v>119</v>
      </c>
      <c r="C103" s="12" t="s">
        <v>3</v>
      </c>
      <c r="D103" s="13">
        <v>10</v>
      </c>
      <c r="E103" s="12">
        <v>200</v>
      </c>
      <c r="F103" s="12">
        <v>100</v>
      </c>
      <c r="G103" s="12">
        <v>36</v>
      </c>
      <c r="H103" s="56">
        <f t="shared" si="4"/>
        <v>346</v>
      </c>
      <c r="I103" s="59">
        <v>5.29</v>
      </c>
      <c r="J103" s="57">
        <f t="shared" si="5"/>
        <v>5.29</v>
      </c>
      <c r="K103" s="58">
        <f t="shared" si="3"/>
        <v>1830.34</v>
      </c>
      <c r="L103" s="2"/>
      <c r="M103" s="2"/>
    </row>
    <row r="104" spans="1:13" ht="90" customHeight="1" x14ac:dyDescent="0.25">
      <c r="A104" s="1">
        <v>97</v>
      </c>
      <c r="B104" s="61" t="s">
        <v>101</v>
      </c>
      <c r="C104" s="12" t="s">
        <v>67</v>
      </c>
      <c r="D104" s="13">
        <v>80</v>
      </c>
      <c r="E104" s="12">
        <v>0</v>
      </c>
      <c r="F104" s="12">
        <v>30</v>
      </c>
      <c r="G104" s="12">
        <v>150</v>
      </c>
      <c r="H104" s="56">
        <f t="shared" si="4"/>
        <v>260</v>
      </c>
      <c r="I104" s="59">
        <v>8.74</v>
      </c>
      <c r="J104" s="57">
        <f t="shared" si="5"/>
        <v>8.74</v>
      </c>
      <c r="K104" s="58">
        <f t="shared" si="3"/>
        <v>2272.4</v>
      </c>
      <c r="L104" s="2"/>
      <c r="M104" s="2"/>
    </row>
    <row r="105" spans="1:13" ht="88.5" customHeight="1" x14ac:dyDescent="0.25">
      <c r="A105" s="1">
        <v>98</v>
      </c>
      <c r="B105" s="54" t="s">
        <v>107</v>
      </c>
      <c r="C105" s="12" t="s">
        <v>67</v>
      </c>
      <c r="D105" s="13">
        <v>0</v>
      </c>
      <c r="E105" s="12">
        <v>0</v>
      </c>
      <c r="F105" s="12">
        <v>30</v>
      </c>
      <c r="G105" s="12">
        <v>200</v>
      </c>
      <c r="H105" s="56">
        <f t="shared" si="4"/>
        <v>230</v>
      </c>
      <c r="I105" s="59">
        <v>12.21</v>
      </c>
      <c r="J105" s="57">
        <f t="shared" si="5"/>
        <v>12.21</v>
      </c>
      <c r="K105" s="58">
        <f t="shared" si="3"/>
        <v>2808.3</v>
      </c>
      <c r="L105" s="2"/>
      <c r="M105" s="2"/>
    </row>
    <row r="106" spans="1:13" ht="89.25" customHeight="1" x14ac:dyDescent="0.25">
      <c r="A106" s="1">
        <v>99</v>
      </c>
      <c r="B106" s="54" t="s">
        <v>97</v>
      </c>
      <c r="C106" s="12" t="s">
        <v>67</v>
      </c>
      <c r="D106" s="13">
        <v>0</v>
      </c>
      <c r="E106" s="12">
        <v>0</v>
      </c>
      <c r="F106" s="12">
        <v>30</v>
      </c>
      <c r="G106" s="12">
        <v>30</v>
      </c>
      <c r="H106" s="56">
        <f t="shared" si="4"/>
        <v>60</v>
      </c>
      <c r="I106" s="59">
        <v>17.48</v>
      </c>
      <c r="J106" s="57">
        <f t="shared" si="5"/>
        <v>17.48</v>
      </c>
      <c r="K106" s="58">
        <f t="shared" si="3"/>
        <v>1048.8</v>
      </c>
      <c r="L106" s="2"/>
      <c r="M106" s="2"/>
    </row>
    <row r="107" spans="1:13" ht="86.25" customHeight="1" x14ac:dyDescent="0.25">
      <c r="A107" s="1">
        <v>100</v>
      </c>
      <c r="B107" s="54" t="s">
        <v>100</v>
      </c>
      <c r="C107" s="12" t="s">
        <v>67</v>
      </c>
      <c r="D107" s="13">
        <v>50</v>
      </c>
      <c r="E107" s="12">
        <v>0</v>
      </c>
      <c r="F107" s="12">
        <v>30</v>
      </c>
      <c r="G107" s="12">
        <v>250</v>
      </c>
      <c r="H107" s="56">
        <f t="shared" si="4"/>
        <v>330</v>
      </c>
      <c r="I107" s="59">
        <v>10</v>
      </c>
      <c r="J107" s="57">
        <f t="shared" si="5"/>
        <v>10</v>
      </c>
      <c r="K107" s="58">
        <f t="shared" si="3"/>
        <v>3300</v>
      </c>
      <c r="L107" s="2"/>
      <c r="M107" s="2"/>
    </row>
    <row r="108" spans="1:13" ht="67.5" customHeight="1" x14ac:dyDescent="0.25">
      <c r="A108" s="1">
        <v>101</v>
      </c>
      <c r="B108" s="54" t="s">
        <v>99</v>
      </c>
      <c r="C108" s="12" t="s">
        <v>3</v>
      </c>
      <c r="D108" s="13">
        <v>0</v>
      </c>
      <c r="E108" s="12">
        <v>0</v>
      </c>
      <c r="F108" s="12">
        <v>50</v>
      </c>
      <c r="G108" s="12">
        <v>100</v>
      </c>
      <c r="H108" s="56">
        <f t="shared" si="4"/>
        <v>150</v>
      </c>
      <c r="I108" s="59">
        <v>11.22</v>
      </c>
      <c r="J108" s="57">
        <f t="shared" si="5"/>
        <v>11.22</v>
      </c>
      <c r="K108" s="58">
        <f t="shared" si="3"/>
        <v>1683</v>
      </c>
      <c r="L108" s="2"/>
      <c r="M108" s="2"/>
    </row>
    <row r="109" spans="1:13" ht="67.5" customHeight="1" x14ac:dyDescent="0.25">
      <c r="A109" s="1">
        <v>102</v>
      </c>
      <c r="B109" s="54" t="s">
        <v>76</v>
      </c>
      <c r="C109" s="12" t="s">
        <v>3</v>
      </c>
      <c r="D109" s="13">
        <v>10</v>
      </c>
      <c r="E109" s="12">
        <v>200</v>
      </c>
      <c r="F109" s="12">
        <v>10</v>
      </c>
      <c r="G109" s="12">
        <v>30</v>
      </c>
      <c r="H109" s="56">
        <f t="shared" si="4"/>
        <v>250</v>
      </c>
      <c r="I109" s="59">
        <v>13.71</v>
      </c>
      <c r="J109" s="57">
        <f t="shared" si="5"/>
        <v>13.71</v>
      </c>
      <c r="K109" s="58">
        <f t="shared" si="3"/>
        <v>3427.5</v>
      </c>
      <c r="L109" s="2"/>
      <c r="M109" s="2"/>
    </row>
    <row r="110" spans="1:13" ht="50.25" customHeight="1" x14ac:dyDescent="0.25">
      <c r="A110" s="1">
        <v>103</v>
      </c>
      <c r="B110" s="54" t="s">
        <v>77</v>
      </c>
      <c r="C110" s="12" t="s">
        <v>3</v>
      </c>
      <c r="D110" s="13">
        <v>20</v>
      </c>
      <c r="E110" s="12">
        <v>0</v>
      </c>
      <c r="F110" s="12">
        <v>80</v>
      </c>
      <c r="G110" s="12">
        <v>0</v>
      </c>
      <c r="H110" s="56">
        <f t="shared" si="4"/>
        <v>100</v>
      </c>
      <c r="I110" s="59">
        <v>8.64</v>
      </c>
      <c r="J110" s="57">
        <f t="shared" si="5"/>
        <v>8.64</v>
      </c>
      <c r="K110" s="58">
        <f t="shared" si="3"/>
        <v>864</v>
      </c>
      <c r="L110" s="2"/>
      <c r="M110" s="2"/>
    </row>
    <row r="111" spans="1:13" ht="53.25" customHeight="1" x14ac:dyDescent="0.25">
      <c r="A111" s="1">
        <v>104</v>
      </c>
      <c r="B111" s="54" t="s">
        <v>98</v>
      </c>
      <c r="C111" s="12" t="s">
        <v>3</v>
      </c>
      <c r="D111" s="13">
        <v>0</v>
      </c>
      <c r="E111" s="12">
        <v>200</v>
      </c>
      <c r="F111" s="12">
        <v>60</v>
      </c>
      <c r="G111" s="12">
        <v>0</v>
      </c>
      <c r="H111" s="56">
        <f t="shared" si="4"/>
        <v>260</v>
      </c>
      <c r="I111" s="59">
        <v>13.26</v>
      </c>
      <c r="J111" s="57">
        <f t="shared" si="5"/>
        <v>13.26</v>
      </c>
      <c r="K111" s="58">
        <f t="shared" si="3"/>
        <v>3447.6</v>
      </c>
      <c r="L111" s="2"/>
      <c r="M111" s="2"/>
    </row>
    <row r="112" spans="1:13" ht="79.5" customHeight="1" x14ac:dyDescent="0.25">
      <c r="A112" s="1">
        <v>105</v>
      </c>
      <c r="B112" s="54" t="s">
        <v>78</v>
      </c>
      <c r="C112" s="12" t="s">
        <v>3</v>
      </c>
      <c r="D112" s="13">
        <v>15</v>
      </c>
      <c r="E112" s="12">
        <v>20</v>
      </c>
      <c r="F112" s="12">
        <v>70</v>
      </c>
      <c r="G112" s="12">
        <v>0</v>
      </c>
      <c r="H112" s="56">
        <f t="shared" si="4"/>
        <v>105</v>
      </c>
      <c r="I112" s="59">
        <v>63.67</v>
      </c>
      <c r="J112" s="57">
        <f t="shared" si="5"/>
        <v>63.67</v>
      </c>
      <c r="K112" s="58">
        <f t="shared" si="3"/>
        <v>6685.35</v>
      </c>
      <c r="L112" s="2"/>
      <c r="M112" s="2"/>
    </row>
    <row r="113" spans="1:13" ht="48" customHeight="1" x14ac:dyDescent="0.25">
      <c r="A113" s="1">
        <v>106</v>
      </c>
      <c r="B113" s="54" t="s">
        <v>90</v>
      </c>
      <c r="C113" s="12" t="s">
        <v>68</v>
      </c>
      <c r="D113" s="13">
        <v>300</v>
      </c>
      <c r="E113" s="12">
        <v>200</v>
      </c>
      <c r="F113" s="12">
        <v>150</v>
      </c>
      <c r="G113" s="12">
        <v>12</v>
      </c>
      <c r="H113" s="56">
        <f t="shared" si="4"/>
        <v>662</v>
      </c>
      <c r="I113" s="59">
        <v>14.69</v>
      </c>
      <c r="J113" s="57">
        <f t="shared" si="5"/>
        <v>14.69</v>
      </c>
      <c r="K113" s="58">
        <f t="shared" si="3"/>
        <v>9724.7799999999988</v>
      </c>
      <c r="L113" s="2"/>
      <c r="M113" s="2"/>
    </row>
    <row r="114" spans="1:13" ht="44.25" customHeight="1" x14ac:dyDescent="0.25">
      <c r="A114" s="1">
        <v>107</v>
      </c>
      <c r="B114" s="54" t="s">
        <v>91</v>
      </c>
      <c r="C114" s="12" t="s">
        <v>68</v>
      </c>
      <c r="D114" s="13">
        <v>0</v>
      </c>
      <c r="E114" s="12">
        <v>100</v>
      </c>
      <c r="F114" s="12">
        <v>60</v>
      </c>
      <c r="G114" s="12">
        <v>12</v>
      </c>
      <c r="H114" s="56">
        <f t="shared" si="4"/>
        <v>172</v>
      </c>
      <c r="I114" s="59">
        <v>9.7200000000000006</v>
      </c>
      <c r="J114" s="57">
        <f t="shared" si="5"/>
        <v>9.7200000000000006</v>
      </c>
      <c r="K114" s="58">
        <f t="shared" si="3"/>
        <v>1671.8400000000001</v>
      </c>
      <c r="L114" s="2"/>
      <c r="M114" s="2"/>
    </row>
    <row r="115" spans="1:13" ht="56.25" customHeight="1" x14ac:dyDescent="0.25">
      <c r="A115" s="1">
        <v>108</v>
      </c>
      <c r="B115" s="54" t="s">
        <v>79</v>
      </c>
      <c r="C115" s="12" t="s">
        <v>3</v>
      </c>
      <c r="D115" s="13">
        <v>0</v>
      </c>
      <c r="E115" s="12">
        <v>200</v>
      </c>
      <c r="F115" s="12">
        <v>200</v>
      </c>
      <c r="G115" s="12">
        <v>12</v>
      </c>
      <c r="H115" s="56">
        <f t="shared" si="4"/>
        <v>412</v>
      </c>
      <c r="I115" s="59">
        <v>7.06</v>
      </c>
      <c r="J115" s="57">
        <f t="shared" si="5"/>
        <v>7.06</v>
      </c>
      <c r="K115" s="58">
        <f t="shared" si="3"/>
        <v>2908.72</v>
      </c>
      <c r="L115" s="2"/>
      <c r="M115" s="2"/>
    </row>
    <row r="116" spans="1:13" ht="42.75" customHeight="1" x14ac:dyDescent="0.25">
      <c r="A116" s="1">
        <v>109</v>
      </c>
      <c r="B116" s="54" t="s">
        <v>85</v>
      </c>
      <c r="C116" s="12" t="s">
        <v>3</v>
      </c>
      <c r="D116" s="13">
        <v>0</v>
      </c>
      <c r="E116" s="12">
        <v>50</v>
      </c>
      <c r="F116" s="12">
        <v>40</v>
      </c>
      <c r="G116" s="12">
        <v>1</v>
      </c>
      <c r="H116" s="56">
        <f t="shared" si="4"/>
        <v>91</v>
      </c>
      <c r="I116" s="59">
        <v>2.14</v>
      </c>
      <c r="J116" s="57">
        <f t="shared" si="5"/>
        <v>2.14</v>
      </c>
      <c r="K116" s="58">
        <f t="shared" si="3"/>
        <v>194.74</v>
      </c>
      <c r="L116" s="2"/>
      <c r="M116" s="2"/>
    </row>
    <row r="117" spans="1:13" ht="37.5" customHeight="1" x14ac:dyDescent="0.25">
      <c r="A117" s="1">
        <v>110</v>
      </c>
      <c r="B117" s="54" t="s">
        <v>80</v>
      </c>
      <c r="C117" s="12" t="s">
        <v>3</v>
      </c>
      <c r="D117" s="13">
        <v>0</v>
      </c>
      <c r="E117" s="12">
        <v>50</v>
      </c>
      <c r="F117" s="12">
        <v>40</v>
      </c>
      <c r="G117" s="12">
        <v>0</v>
      </c>
      <c r="H117" s="56">
        <f t="shared" si="4"/>
        <v>90</v>
      </c>
      <c r="I117" s="59">
        <v>1.88</v>
      </c>
      <c r="J117" s="57">
        <f t="shared" si="5"/>
        <v>1.88</v>
      </c>
      <c r="K117" s="58">
        <f t="shared" si="3"/>
        <v>169.2</v>
      </c>
      <c r="L117" s="2"/>
      <c r="M117" s="2"/>
    </row>
    <row r="118" spans="1:13" ht="45" customHeight="1" x14ac:dyDescent="0.25">
      <c r="A118" s="1">
        <v>111</v>
      </c>
      <c r="B118" s="54" t="s">
        <v>86</v>
      </c>
      <c r="C118" s="12" t="s">
        <v>3</v>
      </c>
      <c r="D118" s="13">
        <v>0</v>
      </c>
      <c r="E118" s="12">
        <v>50</v>
      </c>
      <c r="F118" s="12">
        <v>40</v>
      </c>
      <c r="G118" s="12">
        <v>0</v>
      </c>
      <c r="H118" s="56">
        <f t="shared" si="4"/>
        <v>90</v>
      </c>
      <c r="I118" s="59">
        <v>2.2999999999999998</v>
      </c>
      <c r="J118" s="57">
        <f t="shared" si="5"/>
        <v>2.2999999999999998</v>
      </c>
      <c r="K118" s="58">
        <f t="shared" si="3"/>
        <v>206.99999999999997</v>
      </c>
      <c r="L118" s="2"/>
      <c r="M118" s="2"/>
    </row>
    <row r="119" spans="1:13" ht="43.5" customHeight="1" x14ac:dyDescent="0.25">
      <c r="A119" s="1">
        <v>112</v>
      </c>
      <c r="B119" s="54" t="s">
        <v>87</v>
      </c>
      <c r="C119" s="12" t="s">
        <v>3</v>
      </c>
      <c r="D119" s="13">
        <v>0</v>
      </c>
      <c r="E119" s="12">
        <v>50</v>
      </c>
      <c r="F119" s="12">
        <v>40</v>
      </c>
      <c r="G119" s="12">
        <v>0</v>
      </c>
      <c r="H119" s="56">
        <f t="shared" si="4"/>
        <v>90</v>
      </c>
      <c r="I119" s="59">
        <v>2.11</v>
      </c>
      <c r="J119" s="57">
        <f t="shared" si="5"/>
        <v>2.11</v>
      </c>
      <c r="K119" s="58">
        <f t="shared" si="3"/>
        <v>189.89999999999998</v>
      </c>
      <c r="L119" s="2"/>
      <c r="M119" s="2"/>
    </row>
    <row r="120" spans="1:13" ht="45" customHeight="1" x14ac:dyDescent="0.25">
      <c r="A120" s="1">
        <v>113</v>
      </c>
      <c r="B120" s="54" t="s">
        <v>88</v>
      </c>
      <c r="C120" s="12" t="s">
        <v>3</v>
      </c>
      <c r="D120" s="13">
        <v>0</v>
      </c>
      <c r="E120" s="12">
        <v>50</v>
      </c>
      <c r="F120" s="12">
        <v>40</v>
      </c>
      <c r="G120" s="12">
        <v>0</v>
      </c>
      <c r="H120" s="56">
        <f t="shared" si="4"/>
        <v>90</v>
      </c>
      <c r="I120" s="59">
        <v>2.1</v>
      </c>
      <c r="J120" s="57">
        <f t="shared" si="5"/>
        <v>2.1</v>
      </c>
      <c r="K120" s="58">
        <f t="shared" si="3"/>
        <v>189</v>
      </c>
      <c r="L120" s="2"/>
      <c r="M120" s="2"/>
    </row>
    <row r="121" spans="1:13" ht="48.75" customHeight="1" x14ac:dyDescent="0.25">
      <c r="A121" s="1">
        <v>114</v>
      </c>
      <c r="B121" s="54" t="s">
        <v>89</v>
      </c>
      <c r="C121" s="12" t="s">
        <v>3</v>
      </c>
      <c r="D121" s="13">
        <v>0</v>
      </c>
      <c r="E121" s="12">
        <v>50</v>
      </c>
      <c r="F121" s="12">
        <v>40</v>
      </c>
      <c r="G121" s="12">
        <v>0</v>
      </c>
      <c r="H121" s="56">
        <f t="shared" si="4"/>
        <v>90</v>
      </c>
      <c r="I121" s="59">
        <v>1.99</v>
      </c>
      <c r="J121" s="57">
        <f t="shared" si="5"/>
        <v>1.99</v>
      </c>
      <c r="K121" s="58">
        <f t="shared" si="3"/>
        <v>179.1</v>
      </c>
      <c r="L121" s="2"/>
      <c r="M121" s="2"/>
    </row>
    <row r="122" spans="1:13" ht="34.5" customHeight="1" x14ac:dyDescent="0.25">
      <c r="A122" s="1">
        <v>115</v>
      </c>
      <c r="B122" s="54" t="s">
        <v>92</v>
      </c>
      <c r="C122" s="12" t="s">
        <v>81</v>
      </c>
      <c r="D122" s="13">
        <v>0</v>
      </c>
      <c r="E122" s="12">
        <v>100</v>
      </c>
      <c r="F122" s="12">
        <v>560</v>
      </c>
      <c r="G122" s="12">
        <v>0</v>
      </c>
      <c r="H122" s="56">
        <f t="shared" si="4"/>
        <v>660</v>
      </c>
      <c r="I122" s="59">
        <v>16.399999999999999</v>
      </c>
      <c r="J122" s="57">
        <f t="shared" si="5"/>
        <v>16.399999999999999</v>
      </c>
      <c r="K122" s="58">
        <f t="shared" si="3"/>
        <v>10823.999999999998</v>
      </c>
      <c r="L122" s="2"/>
      <c r="M122" s="2"/>
    </row>
    <row r="123" spans="1:13" ht="37.5" customHeight="1" x14ac:dyDescent="0.25">
      <c r="A123" s="1">
        <v>116</v>
      </c>
      <c r="B123" s="54" t="s">
        <v>93</v>
      </c>
      <c r="C123" s="12" t="s">
        <v>82</v>
      </c>
      <c r="D123" s="13">
        <v>0</v>
      </c>
      <c r="E123" s="12">
        <v>0</v>
      </c>
      <c r="F123" s="12">
        <v>60</v>
      </c>
      <c r="G123" s="12">
        <v>36</v>
      </c>
      <c r="H123" s="56">
        <f t="shared" si="4"/>
        <v>96</v>
      </c>
      <c r="I123" s="59">
        <v>74.760000000000005</v>
      </c>
      <c r="J123" s="57">
        <f t="shared" si="5"/>
        <v>74.760000000000005</v>
      </c>
      <c r="K123" s="58">
        <f t="shared" si="3"/>
        <v>7176.9600000000009</v>
      </c>
      <c r="L123" s="2"/>
      <c r="M123" s="2"/>
    </row>
    <row r="124" spans="1:13" ht="34.5" customHeight="1" x14ac:dyDescent="0.25">
      <c r="A124" s="1">
        <v>117</v>
      </c>
      <c r="B124" s="54" t="s">
        <v>94</v>
      </c>
      <c r="C124" s="12" t="s">
        <v>3</v>
      </c>
      <c r="D124" s="13">
        <v>0</v>
      </c>
      <c r="E124" s="12">
        <v>50</v>
      </c>
      <c r="F124" s="12">
        <v>100</v>
      </c>
      <c r="G124" s="12">
        <v>36</v>
      </c>
      <c r="H124" s="56">
        <f t="shared" si="4"/>
        <v>186</v>
      </c>
      <c r="I124" s="59">
        <v>0.97</v>
      </c>
      <c r="J124" s="57">
        <f t="shared" si="5"/>
        <v>0.97</v>
      </c>
      <c r="K124" s="58">
        <f t="shared" si="3"/>
        <v>180.42</v>
      </c>
      <c r="L124" s="2"/>
      <c r="M124" s="2"/>
    </row>
    <row r="125" spans="1:13" ht="45" customHeight="1" x14ac:dyDescent="0.25">
      <c r="A125" s="1">
        <v>118</v>
      </c>
      <c r="B125" s="54" t="s">
        <v>83</v>
      </c>
      <c r="C125" s="12" t="s">
        <v>3</v>
      </c>
      <c r="D125" s="13">
        <v>0</v>
      </c>
      <c r="E125" s="12">
        <v>0</v>
      </c>
      <c r="F125" s="12">
        <v>60</v>
      </c>
      <c r="G125" s="12">
        <v>0</v>
      </c>
      <c r="H125" s="56">
        <f t="shared" si="4"/>
        <v>60</v>
      </c>
      <c r="I125" s="59">
        <v>11.93</v>
      </c>
      <c r="J125" s="57">
        <f t="shared" si="5"/>
        <v>11.93</v>
      </c>
      <c r="K125" s="58">
        <f t="shared" si="3"/>
        <v>715.8</v>
      </c>
      <c r="L125" s="2"/>
      <c r="M125" s="2"/>
    </row>
    <row r="126" spans="1:13" ht="94.5" customHeight="1" x14ac:dyDescent="0.25">
      <c r="A126" s="1">
        <v>119</v>
      </c>
      <c r="B126" s="54" t="s">
        <v>84</v>
      </c>
      <c r="C126" s="14" t="s">
        <v>3</v>
      </c>
      <c r="D126" s="62">
        <v>10</v>
      </c>
      <c r="E126" s="14">
        <v>100</v>
      </c>
      <c r="F126" s="14">
        <v>40</v>
      </c>
      <c r="G126" s="14">
        <v>12</v>
      </c>
      <c r="H126" s="56">
        <f t="shared" si="4"/>
        <v>162</v>
      </c>
      <c r="I126" s="63">
        <v>18.309999999999999</v>
      </c>
      <c r="J126" s="57">
        <f t="shared" si="5"/>
        <v>18.309999999999999</v>
      </c>
      <c r="K126" s="58">
        <f t="shared" si="3"/>
        <v>2966.22</v>
      </c>
      <c r="L126" s="2"/>
      <c r="M126" s="2"/>
    </row>
    <row r="127" spans="1:13" ht="67.5" customHeight="1" x14ac:dyDescent="0.25">
      <c r="A127" s="1">
        <v>120</v>
      </c>
      <c r="B127" s="61" t="s">
        <v>138</v>
      </c>
      <c r="C127" s="12" t="s">
        <v>3</v>
      </c>
      <c r="D127" s="13">
        <v>400</v>
      </c>
      <c r="E127" s="12">
        <v>0</v>
      </c>
      <c r="F127" s="12">
        <v>0</v>
      </c>
      <c r="G127" s="12">
        <v>0</v>
      </c>
      <c r="H127" s="56">
        <f t="shared" si="4"/>
        <v>400</v>
      </c>
      <c r="I127" s="59">
        <v>39.049999999999997</v>
      </c>
      <c r="J127" s="57">
        <f t="shared" si="5"/>
        <v>39.049999999999997</v>
      </c>
      <c r="K127" s="58">
        <f t="shared" si="3"/>
        <v>15619.999999999998</v>
      </c>
      <c r="L127" s="2"/>
      <c r="M127" s="2"/>
    </row>
    <row r="128" spans="1:13" ht="51.75" customHeight="1" x14ac:dyDescent="0.25">
      <c r="A128" s="1">
        <v>121</v>
      </c>
      <c r="B128" s="54" t="s">
        <v>141</v>
      </c>
      <c r="C128" s="12" t="s">
        <v>3</v>
      </c>
      <c r="D128" s="13">
        <v>0</v>
      </c>
      <c r="E128" s="12">
        <v>0</v>
      </c>
      <c r="F128" s="12">
        <v>10</v>
      </c>
      <c r="G128" s="12">
        <v>0</v>
      </c>
      <c r="H128" s="56">
        <f t="shared" si="4"/>
        <v>10</v>
      </c>
      <c r="I128" s="59">
        <v>222.03</v>
      </c>
      <c r="J128" s="57">
        <f t="shared" si="5"/>
        <v>222.03</v>
      </c>
      <c r="K128" s="58">
        <f t="shared" si="3"/>
        <v>2220.3000000000002</v>
      </c>
      <c r="L128" s="2"/>
      <c r="M128" s="2"/>
    </row>
    <row r="129" spans="1:13" ht="87" customHeight="1" x14ac:dyDescent="0.25">
      <c r="A129" s="1">
        <v>122</v>
      </c>
      <c r="B129" s="54" t="s">
        <v>142</v>
      </c>
      <c r="C129" s="12" t="s">
        <v>3</v>
      </c>
      <c r="D129" s="13">
        <v>0</v>
      </c>
      <c r="E129" s="12">
        <v>0</v>
      </c>
      <c r="F129" s="12">
        <v>500</v>
      </c>
      <c r="G129" s="12">
        <v>0</v>
      </c>
      <c r="H129" s="56">
        <f t="shared" si="4"/>
        <v>500</v>
      </c>
      <c r="I129" s="59">
        <v>43.73</v>
      </c>
      <c r="J129" s="57">
        <f t="shared" si="5"/>
        <v>43.73</v>
      </c>
      <c r="K129" s="58">
        <f t="shared" si="3"/>
        <v>21865</v>
      </c>
      <c r="L129" s="2"/>
      <c r="M129" s="2"/>
    </row>
    <row r="130" spans="1:13" ht="52.5" customHeight="1" x14ac:dyDescent="0.25">
      <c r="A130" s="1">
        <v>123</v>
      </c>
      <c r="B130" s="54" t="s">
        <v>143</v>
      </c>
      <c r="C130" s="12" t="s">
        <v>3</v>
      </c>
      <c r="D130" s="13">
        <v>0</v>
      </c>
      <c r="E130" s="12">
        <v>0</v>
      </c>
      <c r="F130" s="12">
        <v>40</v>
      </c>
      <c r="G130" s="12">
        <v>0</v>
      </c>
      <c r="H130" s="56">
        <f t="shared" si="4"/>
        <v>40</v>
      </c>
      <c r="I130" s="59">
        <v>4.2</v>
      </c>
      <c r="J130" s="57">
        <f t="shared" si="5"/>
        <v>4.2</v>
      </c>
      <c r="K130" s="58">
        <f t="shared" si="3"/>
        <v>168</v>
      </c>
      <c r="L130" s="2"/>
      <c r="M130" s="2"/>
    </row>
    <row r="131" spans="1:13" ht="49.5" customHeight="1" x14ac:dyDescent="0.25">
      <c r="A131" s="1">
        <v>124</v>
      </c>
      <c r="B131" s="54" t="s">
        <v>144</v>
      </c>
      <c r="C131" s="12" t="s">
        <v>3</v>
      </c>
      <c r="D131" s="13">
        <v>0</v>
      </c>
      <c r="E131" s="12">
        <v>0</v>
      </c>
      <c r="F131" s="12">
        <v>40</v>
      </c>
      <c r="G131" s="12">
        <v>0</v>
      </c>
      <c r="H131" s="56">
        <f t="shared" si="4"/>
        <v>40</v>
      </c>
      <c r="I131" s="59">
        <v>5.13</v>
      </c>
      <c r="J131" s="57">
        <f t="shared" si="5"/>
        <v>5.13</v>
      </c>
      <c r="K131" s="58">
        <f t="shared" si="3"/>
        <v>205.2</v>
      </c>
      <c r="L131" s="2"/>
      <c r="M131" s="2"/>
    </row>
    <row r="132" spans="1:13" ht="45.75" customHeight="1" x14ac:dyDescent="0.25">
      <c r="A132" s="1">
        <v>125</v>
      </c>
      <c r="B132" s="54" t="s">
        <v>145</v>
      </c>
      <c r="C132" s="12" t="s">
        <v>3</v>
      </c>
      <c r="D132" s="13">
        <v>0</v>
      </c>
      <c r="E132" s="12">
        <v>0</v>
      </c>
      <c r="F132" s="12">
        <v>30</v>
      </c>
      <c r="G132" s="12">
        <v>0</v>
      </c>
      <c r="H132" s="56">
        <f t="shared" si="4"/>
        <v>30</v>
      </c>
      <c r="I132" s="59">
        <v>4.7</v>
      </c>
      <c r="J132" s="57">
        <f t="shared" si="5"/>
        <v>4.7</v>
      </c>
      <c r="K132" s="58">
        <f t="shared" si="3"/>
        <v>141</v>
      </c>
      <c r="L132" s="2"/>
      <c r="M132" s="2"/>
    </row>
    <row r="133" spans="1:13" ht="54" customHeight="1" x14ac:dyDescent="0.25">
      <c r="A133" s="1">
        <v>126</v>
      </c>
      <c r="B133" s="54" t="s">
        <v>162</v>
      </c>
      <c r="C133" s="12" t="s">
        <v>3</v>
      </c>
      <c r="D133" s="13">
        <v>0</v>
      </c>
      <c r="E133" s="12">
        <v>0</v>
      </c>
      <c r="F133" s="12">
        <v>75</v>
      </c>
      <c r="G133" s="12">
        <v>0</v>
      </c>
      <c r="H133" s="56">
        <f t="shared" si="4"/>
        <v>75</v>
      </c>
      <c r="I133" s="59">
        <v>9.64</v>
      </c>
      <c r="J133" s="57">
        <f t="shared" si="5"/>
        <v>9.64</v>
      </c>
      <c r="K133" s="58">
        <f t="shared" si="3"/>
        <v>723</v>
      </c>
      <c r="L133" s="2"/>
      <c r="M133" s="2"/>
    </row>
    <row r="134" spans="1:13" ht="42" customHeight="1" x14ac:dyDescent="0.25">
      <c r="A134" s="1">
        <v>127</v>
      </c>
      <c r="B134" s="54" t="s">
        <v>146</v>
      </c>
      <c r="C134" s="12" t="s">
        <v>3</v>
      </c>
      <c r="D134" s="13">
        <v>0</v>
      </c>
      <c r="E134" s="12">
        <v>0</v>
      </c>
      <c r="F134" s="12">
        <v>30</v>
      </c>
      <c r="G134" s="12">
        <v>0</v>
      </c>
      <c r="H134" s="56">
        <f t="shared" si="4"/>
        <v>30</v>
      </c>
      <c r="I134" s="59">
        <v>40.47</v>
      </c>
      <c r="J134" s="57">
        <f t="shared" si="5"/>
        <v>40.47</v>
      </c>
      <c r="K134" s="58">
        <f t="shared" si="3"/>
        <v>1214.0999999999999</v>
      </c>
      <c r="L134" s="2"/>
      <c r="M134" s="2"/>
    </row>
    <row r="135" spans="1:13" ht="42" customHeight="1" x14ac:dyDescent="0.25">
      <c r="A135" s="1">
        <v>128</v>
      </c>
      <c r="B135" s="54" t="s">
        <v>147</v>
      </c>
      <c r="C135" s="12" t="s">
        <v>3</v>
      </c>
      <c r="D135" s="13">
        <v>0</v>
      </c>
      <c r="E135" s="12">
        <v>0</v>
      </c>
      <c r="F135" s="12">
        <v>500</v>
      </c>
      <c r="G135" s="12">
        <v>0</v>
      </c>
      <c r="H135" s="56">
        <f t="shared" si="4"/>
        <v>500</v>
      </c>
      <c r="I135" s="59">
        <v>1.24</v>
      </c>
      <c r="J135" s="57">
        <f t="shared" si="5"/>
        <v>1.24</v>
      </c>
      <c r="K135" s="58">
        <f t="shared" si="3"/>
        <v>620</v>
      </c>
      <c r="L135" s="2"/>
      <c r="M135" s="2"/>
    </row>
    <row r="136" spans="1:13" ht="67.5" customHeight="1" x14ac:dyDescent="0.25">
      <c r="A136" s="1">
        <v>129</v>
      </c>
      <c r="B136" s="54" t="s">
        <v>148</v>
      </c>
      <c r="C136" s="12" t="s">
        <v>3</v>
      </c>
      <c r="D136" s="13">
        <v>0</v>
      </c>
      <c r="E136" s="12">
        <v>0</v>
      </c>
      <c r="F136" s="12">
        <v>30</v>
      </c>
      <c r="G136" s="12">
        <v>0</v>
      </c>
      <c r="H136" s="56">
        <f t="shared" si="4"/>
        <v>30</v>
      </c>
      <c r="I136" s="59">
        <v>5.6</v>
      </c>
      <c r="J136" s="57">
        <f t="shared" si="5"/>
        <v>5.6</v>
      </c>
      <c r="K136" s="58">
        <f t="shared" ref="K136:K152" si="6">SUM(H136*J136)</f>
        <v>168</v>
      </c>
      <c r="L136" s="2"/>
      <c r="M136" s="2"/>
    </row>
    <row r="137" spans="1:13" ht="89.25" customHeight="1" x14ac:dyDescent="0.25">
      <c r="A137" s="1">
        <v>130</v>
      </c>
      <c r="B137" s="54" t="s">
        <v>149</v>
      </c>
      <c r="C137" s="12" t="s">
        <v>3</v>
      </c>
      <c r="D137" s="13">
        <v>0</v>
      </c>
      <c r="E137" s="12">
        <v>0</v>
      </c>
      <c r="F137" s="12">
        <v>50</v>
      </c>
      <c r="G137" s="12">
        <v>0</v>
      </c>
      <c r="H137" s="56">
        <f t="shared" ref="H137:H152" si="7">SUM(D137:G137)</f>
        <v>50</v>
      </c>
      <c r="I137" s="59">
        <v>1.88</v>
      </c>
      <c r="J137" s="57">
        <f t="shared" ref="J137:J152" si="8">ROUNDUP(MEDIAN(I137:I137),2)</f>
        <v>1.88</v>
      </c>
      <c r="K137" s="58">
        <f t="shared" si="6"/>
        <v>94</v>
      </c>
      <c r="L137" s="2"/>
      <c r="M137" s="2"/>
    </row>
    <row r="138" spans="1:13" ht="67.5" customHeight="1" x14ac:dyDescent="0.25">
      <c r="A138" s="1">
        <v>131</v>
      </c>
      <c r="B138" s="54" t="s">
        <v>150</v>
      </c>
      <c r="C138" s="12" t="s">
        <v>3</v>
      </c>
      <c r="D138" s="13">
        <v>30</v>
      </c>
      <c r="E138" s="12">
        <v>30</v>
      </c>
      <c r="F138" s="12">
        <v>50</v>
      </c>
      <c r="G138" s="12">
        <v>0</v>
      </c>
      <c r="H138" s="56">
        <f t="shared" si="7"/>
        <v>110</v>
      </c>
      <c r="I138" s="59">
        <v>6.67</v>
      </c>
      <c r="J138" s="57">
        <f t="shared" si="8"/>
        <v>6.67</v>
      </c>
      <c r="K138" s="58">
        <f t="shared" si="6"/>
        <v>733.7</v>
      </c>
      <c r="L138" s="2"/>
      <c r="M138" s="2"/>
    </row>
    <row r="139" spans="1:13" ht="67.5" customHeight="1" x14ac:dyDescent="0.25">
      <c r="A139" s="1">
        <v>132</v>
      </c>
      <c r="B139" s="54" t="s">
        <v>151</v>
      </c>
      <c r="C139" s="12" t="s">
        <v>3</v>
      </c>
      <c r="D139" s="13">
        <v>0</v>
      </c>
      <c r="E139" s="12">
        <v>0</v>
      </c>
      <c r="F139" s="12">
        <v>10</v>
      </c>
      <c r="G139" s="12">
        <v>0</v>
      </c>
      <c r="H139" s="56">
        <f t="shared" si="7"/>
        <v>10</v>
      </c>
      <c r="I139" s="59">
        <v>23.85</v>
      </c>
      <c r="J139" s="57">
        <f t="shared" si="8"/>
        <v>23.85</v>
      </c>
      <c r="K139" s="58">
        <f t="shared" si="6"/>
        <v>238.5</v>
      </c>
      <c r="L139" s="2"/>
      <c r="M139" s="2"/>
    </row>
    <row r="140" spans="1:13" ht="174" customHeight="1" x14ac:dyDescent="0.25">
      <c r="A140" s="1">
        <v>133</v>
      </c>
      <c r="B140" s="54" t="s">
        <v>156</v>
      </c>
      <c r="C140" s="12" t="s">
        <v>3</v>
      </c>
      <c r="D140" s="13">
        <v>0</v>
      </c>
      <c r="E140" s="12">
        <v>0</v>
      </c>
      <c r="F140" s="12">
        <v>40</v>
      </c>
      <c r="G140" s="12">
        <v>0</v>
      </c>
      <c r="H140" s="56">
        <f t="shared" si="7"/>
        <v>40</v>
      </c>
      <c r="I140" s="59">
        <v>56.8</v>
      </c>
      <c r="J140" s="57">
        <f t="shared" si="8"/>
        <v>56.8</v>
      </c>
      <c r="K140" s="58">
        <f t="shared" si="6"/>
        <v>2272</v>
      </c>
      <c r="L140" s="2"/>
      <c r="M140" s="2"/>
    </row>
    <row r="141" spans="1:13" ht="180.75" customHeight="1" x14ac:dyDescent="0.25">
      <c r="A141" s="1">
        <v>134</v>
      </c>
      <c r="B141" s="54" t="s">
        <v>155</v>
      </c>
      <c r="C141" s="12" t="s">
        <v>3</v>
      </c>
      <c r="D141" s="13">
        <v>0</v>
      </c>
      <c r="E141" s="12">
        <v>0</v>
      </c>
      <c r="F141" s="12">
        <v>40</v>
      </c>
      <c r="G141" s="12">
        <v>0</v>
      </c>
      <c r="H141" s="56">
        <f t="shared" si="7"/>
        <v>40</v>
      </c>
      <c r="I141" s="59">
        <v>37.020000000000003</v>
      </c>
      <c r="J141" s="57">
        <f t="shared" si="8"/>
        <v>37.020000000000003</v>
      </c>
      <c r="K141" s="58">
        <f t="shared" si="6"/>
        <v>1480.8000000000002</v>
      </c>
      <c r="L141" s="2"/>
      <c r="M141" s="2"/>
    </row>
    <row r="142" spans="1:13" ht="180.75" customHeight="1" x14ac:dyDescent="0.25">
      <c r="A142" s="1">
        <v>135</v>
      </c>
      <c r="B142" s="54" t="s">
        <v>154</v>
      </c>
      <c r="C142" s="12" t="s">
        <v>3</v>
      </c>
      <c r="D142" s="13">
        <v>0</v>
      </c>
      <c r="E142" s="12">
        <v>0</v>
      </c>
      <c r="F142" s="12">
        <v>40</v>
      </c>
      <c r="G142" s="12">
        <v>0</v>
      </c>
      <c r="H142" s="56">
        <f t="shared" si="7"/>
        <v>40</v>
      </c>
      <c r="I142" s="59">
        <v>26.26</v>
      </c>
      <c r="J142" s="57">
        <f t="shared" si="8"/>
        <v>26.26</v>
      </c>
      <c r="K142" s="58">
        <f t="shared" si="6"/>
        <v>1050.4000000000001</v>
      </c>
      <c r="L142" s="2"/>
      <c r="M142" s="2"/>
    </row>
    <row r="143" spans="1:13" ht="189" customHeight="1" x14ac:dyDescent="0.25">
      <c r="A143" s="1">
        <v>136</v>
      </c>
      <c r="B143" s="54" t="s">
        <v>153</v>
      </c>
      <c r="C143" s="12" t="s">
        <v>3</v>
      </c>
      <c r="D143" s="13">
        <v>0</v>
      </c>
      <c r="E143" s="12">
        <v>0</v>
      </c>
      <c r="F143" s="12">
        <v>40</v>
      </c>
      <c r="G143" s="12">
        <v>0</v>
      </c>
      <c r="H143" s="56">
        <f t="shared" si="7"/>
        <v>40</v>
      </c>
      <c r="I143" s="59">
        <v>40.81</v>
      </c>
      <c r="J143" s="57">
        <f t="shared" si="8"/>
        <v>40.81</v>
      </c>
      <c r="K143" s="58">
        <f t="shared" si="6"/>
        <v>1632.4</v>
      </c>
      <c r="L143" s="2"/>
      <c r="M143" s="2"/>
    </row>
    <row r="144" spans="1:13" ht="180" customHeight="1" x14ac:dyDescent="0.25">
      <c r="A144" s="1">
        <v>137</v>
      </c>
      <c r="B144" s="54" t="s">
        <v>152</v>
      </c>
      <c r="C144" s="12" t="s">
        <v>3</v>
      </c>
      <c r="D144" s="13">
        <v>0</v>
      </c>
      <c r="E144" s="12">
        <v>0</v>
      </c>
      <c r="F144" s="12">
        <v>180</v>
      </c>
      <c r="G144" s="12">
        <v>0</v>
      </c>
      <c r="H144" s="56">
        <f t="shared" si="7"/>
        <v>180</v>
      </c>
      <c r="I144" s="59">
        <v>6.16</v>
      </c>
      <c r="J144" s="57">
        <f t="shared" si="8"/>
        <v>6.16</v>
      </c>
      <c r="K144" s="58">
        <f t="shared" si="6"/>
        <v>1108.8</v>
      </c>
      <c r="L144" s="2"/>
      <c r="M144" s="2"/>
    </row>
    <row r="145" spans="1:13" ht="151.5" customHeight="1" x14ac:dyDescent="0.25">
      <c r="A145" s="1">
        <v>138</v>
      </c>
      <c r="B145" s="54" t="s">
        <v>157</v>
      </c>
      <c r="C145" s="12" t="s">
        <v>3</v>
      </c>
      <c r="D145" s="13">
        <v>0</v>
      </c>
      <c r="E145" s="12">
        <v>0</v>
      </c>
      <c r="F145" s="12">
        <v>50</v>
      </c>
      <c r="G145" s="12">
        <v>0</v>
      </c>
      <c r="H145" s="56">
        <f t="shared" si="7"/>
        <v>50</v>
      </c>
      <c r="I145" s="59">
        <v>13.89</v>
      </c>
      <c r="J145" s="57">
        <f t="shared" si="8"/>
        <v>13.89</v>
      </c>
      <c r="K145" s="58">
        <f t="shared" si="6"/>
        <v>694.5</v>
      </c>
      <c r="L145" s="2"/>
      <c r="M145" s="2"/>
    </row>
    <row r="146" spans="1:13" ht="151.5" customHeight="1" x14ac:dyDescent="0.25">
      <c r="A146" s="1">
        <v>139</v>
      </c>
      <c r="B146" s="54" t="s">
        <v>158</v>
      </c>
      <c r="C146" s="12" t="s">
        <v>3</v>
      </c>
      <c r="D146" s="13">
        <v>0</v>
      </c>
      <c r="E146" s="12">
        <v>0</v>
      </c>
      <c r="F146" s="12">
        <v>30</v>
      </c>
      <c r="G146" s="12">
        <v>0</v>
      </c>
      <c r="H146" s="56">
        <f t="shared" si="7"/>
        <v>30</v>
      </c>
      <c r="I146" s="59">
        <v>28.54</v>
      </c>
      <c r="J146" s="57">
        <f t="shared" si="8"/>
        <v>28.54</v>
      </c>
      <c r="K146" s="58">
        <f t="shared" si="6"/>
        <v>856.19999999999993</v>
      </c>
      <c r="L146" s="2"/>
      <c r="M146" s="2"/>
    </row>
    <row r="147" spans="1:13" ht="151.5" customHeight="1" x14ac:dyDescent="0.25">
      <c r="A147" s="1">
        <v>140</v>
      </c>
      <c r="B147" s="54" t="s">
        <v>159</v>
      </c>
      <c r="C147" s="12" t="s">
        <v>3</v>
      </c>
      <c r="D147" s="13">
        <v>0</v>
      </c>
      <c r="E147" s="12">
        <v>0</v>
      </c>
      <c r="F147" s="12">
        <v>50</v>
      </c>
      <c r="G147" s="12">
        <v>0</v>
      </c>
      <c r="H147" s="56">
        <f t="shared" si="7"/>
        <v>50</v>
      </c>
      <c r="I147" s="59">
        <v>7.81</v>
      </c>
      <c r="J147" s="57">
        <f t="shared" si="8"/>
        <v>7.81</v>
      </c>
      <c r="K147" s="58">
        <f t="shared" si="6"/>
        <v>390.5</v>
      </c>
      <c r="L147" s="2"/>
      <c r="M147" s="2"/>
    </row>
    <row r="148" spans="1:13" ht="151.5" customHeight="1" x14ac:dyDescent="0.25">
      <c r="A148" s="1">
        <v>141</v>
      </c>
      <c r="B148" s="54" t="s">
        <v>163</v>
      </c>
      <c r="C148" s="12" t="s">
        <v>67</v>
      </c>
      <c r="D148" s="13">
        <v>0</v>
      </c>
      <c r="E148" s="12">
        <v>10000</v>
      </c>
      <c r="F148" s="12">
        <v>100</v>
      </c>
      <c r="G148" s="12">
        <v>0</v>
      </c>
      <c r="H148" s="56">
        <f t="shared" si="7"/>
        <v>10100</v>
      </c>
      <c r="I148" s="59">
        <v>12.33</v>
      </c>
      <c r="J148" s="57">
        <f t="shared" si="8"/>
        <v>12.33</v>
      </c>
      <c r="K148" s="58">
        <f t="shared" si="6"/>
        <v>124533</v>
      </c>
      <c r="L148" s="2"/>
      <c r="M148" s="2"/>
    </row>
    <row r="149" spans="1:13" ht="151.5" customHeight="1" x14ac:dyDescent="0.25">
      <c r="A149" s="1">
        <v>142</v>
      </c>
      <c r="B149" s="54" t="s">
        <v>160</v>
      </c>
      <c r="C149" s="12" t="s">
        <v>3</v>
      </c>
      <c r="D149" s="13">
        <v>0</v>
      </c>
      <c r="E149" s="12">
        <v>0</v>
      </c>
      <c r="F149" s="12">
        <v>300</v>
      </c>
      <c r="G149" s="12">
        <v>0</v>
      </c>
      <c r="H149" s="56">
        <f t="shared" si="7"/>
        <v>300</v>
      </c>
      <c r="I149" s="59">
        <v>5.91</v>
      </c>
      <c r="J149" s="57">
        <f t="shared" si="8"/>
        <v>5.91</v>
      </c>
      <c r="K149" s="58">
        <f t="shared" si="6"/>
        <v>1773</v>
      </c>
      <c r="L149" s="2"/>
      <c r="M149" s="2"/>
    </row>
    <row r="150" spans="1:13" ht="151.5" customHeight="1" x14ac:dyDescent="0.25">
      <c r="A150" s="1">
        <v>143</v>
      </c>
      <c r="B150" s="54" t="s">
        <v>161</v>
      </c>
      <c r="C150" s="12" t="s">
        <v>82</v>
      </c>
      <c r="D150" s="13">
        <v>0</v>
      </c>
      <c r="E150" s="12">
        <v>0</v>
      </c>
      <c r="F150" s="12">
        <v>300</v>
      </c>
      <c r="G150" s="12">
        <v>0</v>
      </c>
      <c r="H150" s="56">
        <f t="shared" si="7"/>
        <v>300</v>
      </c>
      <c r="I150" s="59">
        <v>27.94</v>
      </c>
      <c r="J150" s="57">
        <f t="shared" si="8"/>
        <v>27.94</v>
      </c>
      <c r="K150" s="58">
        <f t="shared" si="6"/>
        <v>8382</v>
      </c>
      <c r="L150" s="2"/>
      <c r="M150" s="2"/>
    </row>
    <row r="151" spans="1:13" ht="151.5" customHeight="1" x14ac:dyDescent="0.25">
      <c r="A151" s="1">
        <v>144</v>
      </c>
      <c r="B151" s="54" t="s">
        <v>166</v>
      </c>
      <c r="C151" s="12" t="s">
        <v>3</v>
      </c>
      <c r="D151" s="13">
        <v>0</v>
      </c>
      <c r="E151" s="12">
        <v>0</v>
      </c>
      <c r="F151" s="12">
        <v>400</v>
      </c>
      <c r="G151" s="12">
        <v>0</v>
      </c>
      <c r="H151" s="56">
        <f t="shared" si="7"/>
        <v>400</v>
      </c>
      <c r="I151" s="59">
        <v>3.01</v>
      </c>
      <c r="J151" s="57">
        <f t="shared" si="8"/>
        <v>3.01</v>
      </c>
      <c r="K151" s="58">
        <f t="shared" si="6"/>
        <v>1204</v>
      </c>
      <c r="L151" s="2"/>
      <c r="M151" s="2"/>
    </row>
    <row r="152" spans="1:13" ht="120" customHeight="1" thickBot="1" x14ac:dyDescent="0.3">
      <c r="A152" s="1">
        <v>145</v>
      </c>
      <c r="B152" s="54" t="s">
        <v>164</v>
      </c>
      <c r="C152" s="12" t="s">
        <v>67</v>
      </c>
      <c r="D152" s="13">
        <v>0</v>
      </c>
      <c r="E152" s="12">
        <v>2000</v>
      </c>
      <c r="F152" s="12">
        <v>40</v>
      </c>
      <c r="G152" s="12">
        <v>0</v>
      </c>
      <c r="H152" s="56">
        <f t="shared" si="7"/>
        <v>2040</v>
      </c>
      <c r="I152" s="59">
        <v>13.85</v>
      </c>
      <c r="J152" s="57">
        <f t="shared" si="8"/>
        <v>13.85</v>
      </c>
      <c r="K152" s="64">
        <f t="shared" si="6"/>
        <v>28254</v>
      </c>
      <c r="L152" s="2"/>
      <c r="M152" s="2"/>
    </row>
    <row r="153" spans="1:13" ht="29.25" customHeight="1" thickBot="1" x14ac:dyDescent="0.3">
      <c r="A153" s="73"/>
      <c r="B153" s="73"/>
      <c r="C153" s="73"/>
      <c r="D153" s="73"/>
      <c r="E153" s="73"/>
      <c r="F153" s="73"/>
      <c r="G153" s="73"/>
      <c r="H153" s="73"/>
      <c r="I153" s="73"/>
      <c r="K153" s="16">
        <f>SUM(K8:K152)</f>
        <v>802861.23</v>
      </c>
      <c r="L153" s="2"/>
      <c r="M153" s="2"/>
    </row>
    <row r="154" spans="1:13" x14ac:dyDescent="0.25">
      <c r="A154" s="73"/>
      <c r="B154" s="73"/>
      <c r="C154" s="73"/>
      <c r="D154" s="73"/>
      <c r="E154" s="73"/>
      <c r="F154" s="73"/>
      <c r="G154" s="73"/>
      <c r="H154" s="73"/>
      <c r="I154" s="73"/>
    </row>
    <row r="155" spans="1:13" ht="9" customHeight="1" x14ac:dyDescent="0.25">
      <c r="A155" s="73"/>
      <c r="B155" s="73"/>
      <c r="C155" s="73"/>
      <c r="D155" s="73"/>
      <c r="E155" s="73"/>
      <c r="F155" s="73"/>
      <c r="G155" s="73"/>
      <c r="H155" s="73"/>
      <c r="I155" s="73"/>
    </row>
    <row r="156" spans="1:13" ht="55.5" customHeight="1" x14ac:dyDescent="0.3">
      <c r="A156" s="73"/>
      <c r="B156" s="73"/>
      <c r="C156" s="73"/>
      <c r="D156" s="73"/>
      <c r="E156" s="73"/>
      <c r="F156" s="73"/>
      <c r="G156" s="73"/>
      <c r="H156" s="73"/>
      <c r="I156" s="73"/>
      <c r="J156" s="72" t="s">
        <v>176</v>
      </c>
      <c r="K156" s="72"/>
    </row>
  </sheetData>
  <sortState xmlns:xlrd2="http://schemas.microsoft.com/office/spreadsheetml/2017/richdata2" ref="B8:B99">
    <sortCondition ref="B8"/>
  </sortState>
  <mergeCells count="10">
    <mergeCell ref="K5:K7"/>
    <mergeCell ref="A6:H6"/>
    <mergeCell ref="I1:I4"/>
    <mergeCell ref="J1:K4"/>
    <mergeCell ref="J156:K156"/>
    <mergeCell ref="A153:I156"/>
    <mergeCell ref="A1:H4"/>
    <mergeCell ref="A5:H5"/>
    <mergeCell ref="I5:I6"/>
    <mergeCell ref="J5:J7"/>
  </mergeCells>
  <pageMargins left="0.511811024" right="0.511811024" top="0.78740157499999996" bottom="0.78740157499999996" header="0.31496062000000002" footer="0.31496062000000002"/>
  <pageSetup paperSize="9" scale="74" fitToHeight="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9"/>
  <sheetViews>
    <sheetView workbookViewId="0">
      <selection activeCell="J58" sqref="J58"/>
    </sheetView>
  </sheetViews>
  <sheetFormatPr defaultRowHeight="15" x14ac:dyDescent="0.25"/>
  <cols>
    <col min="2" max="2" width="7.28515625" customWidth="1"/>
    <col min="3" max="3" width="26.140625" customWidth="1"/>
    <col min="4" max="4" width="8.28515625" customWidth="1"/>
    <col min="6" max="6" width="11.42578125" customWidth="1"/>
    <col min="7" max="7" width="14.28515625" style="19" customWidth="1"/>
    <col min="8" max="8" width="14.85546875" customWidth="1"/>
  </cols>
  <sheetData>
    <row r="1" spans="2:8" s="18" customFormat="1" ht="36" x14ac:dyDescent="0.25">
      <c r="B1" s="20" t="s">
        <v>1</v>
      </c>
      <c r="C1" s="21" t="s">
        <v>2</v>
      </c>
      <c r="D1" s="20" t="s">
        <v>3</v>
      </c>
      <c r="E1" s="22" t="s">
        <v>54</v>
      </c>
      <c r="F1" s="21" t="s">
        <v>5</v>
      </c>
      <c r="G1" s="20" t="s">
        <v>6</v>
      </c>
      <c r="H1" s="24" t="s">
        <v>168</v>
      </c>
    </row>
    <row r="2" spans="2:8" ht="72" x14ac:dyDescent="0.25">
      <c r="B2" s="25">
        <v>1</v>
      </c>
      <c r="C2" s="26" t="s">
        <v>108</v>
      </c>
      <c r="D2" s="27" t="s">
        <v>67</v>
      </c>
      <c r="E2" s="28">
        <v>152</v>
      </c>
      <c r="F2" s="29">
        <v>12.36</v>
      </c>
      <c r="G2" s="30">
        <f>SUM(E2*F2)</f>
        <v>1878.7199999999998</v>
      </c>
      <c r="H2" s="31" t="s">
        <v>169</v>
      </c>
    </row>
    <row r="3" spans="2:8" ht="108" x14ac:dyDescent="0.25">
      <c r="B3" s="25">
        <v>2</v>
      </c>
      <c r="C3" s="26" t="s">
        <v>26</v>
      </c>
      <c r="D3" s="25" t="s">
        <v>66</v>
      </c>
      <c r="E3" s="28">
        <v>40</v>
      </c>
      <c r="F3" s="32">
        <v>3.4</v>
      </c>
      <c r="G3" s="30">
        <f t="shared" ref="G3:G66" si="0">SUM(E3*F3)</f>
        <v>136</v>
      </c>
      <c r="H3" s="31" t="s">
        <v>169</v>
      </c>
    </row>
    <row r="4" spans="2:8" ht="72" x14ac:dyDescent="0.25">
      <c r="B4" s="25">
        <v>3</v>
      </c>
      <c r="C4" s="26" t="s">
        <v>128</v>
      </c>
      <c r="D4" s="25" t="s">
        <v>3</v>
      </c>
      <c r="E4" s="28">
        <v>207</v>
      </c>
      <c r="F4" s="33">
        <v>6.79</v>
      </c>
      <c r="G4" s="30">
        <f t="shared" si="0"/>
        <v>1405.53</v>
      </c>
      <c r="H4" s="31" t="s">
        <v>169</v>
      </c>
    </row>
    <row r="5" spans="2:8" ht="84" x14ac:dyDescent="0.25">
      <c r="B5" s="25">
        <v>4</v>
      </c>
      <c r="C5" s="26" t="s">
        <v>129</v>
      </c>
      <c r="D5" s="25" t="s">
        <v>3</v>
      </c>
      <c r="E5" s="28">
        <v>550</v>
      </c>
      <c r="F5" s="33">
        <v>3.52</v>
      </c>
      <c r="G5" s="30">
        <f t="shared" si="0"/>
        <v>1936</v>
      </c>
      <c r="H5" s="31" t="s">
        <v>169</v>
      </c>
    </row>
    <row r="6" spans="2:8" ht="108" x14ac:dyDescent="0.25">
      <c r="B6" s="25">
        <v>5</v>
      </c>
      <c r="C6" s="26" t="s">
        <v>130</v>
      </c>
      <c r="D6" s="25" t="s">
        <v>66</v>
      </c>
      <c r="E6" s="28">
        <v>123</v>
      </c>
      <c r="F6" s="33">
        <v>11.35</v>
      </c>
      <c r="G6" s="30">
        <f t="shared" si="0"/>
        <v>1396.05</v>
      </c>
      <c r="H6" s="31" t="s">
        <v>169</v>
      </c>
    </row>
    <row r="7" spans="2:8" ht="72" x14ac:dyDescent="0.25">
      <c r="B7" s="25">
        <v>6</v>
      </c>
      <c r="C7" s="26" t="s">
        <v>131</v>
      </c>
      <c r="D7" s="25" t="s">
        <v>109</v>
      </c>
      <c r="E7" s="28">
        <v>550</v>
      </c>
      <c r="F7" s="32">
        <v>20.77</v>
      </c>
      <c r="G7" s="30">
        <f t="shared" si="0"/>
        <v>11423.5</v>
      </c>
      <c r="H7" s="31" t="s">
        <v>169</v>
      </c>
    </row>
    <row r="8" spans="2:8" ht="84" x14ac:dyDescent="0.25">
      <c r="B8" s="25">
        <v>7</v>
      </c>
      <c r="C8" s="26" t="s">
        <v>27</v>
      </c>
      <c r="D8" s="34" t="s">
        <v>66</v>
      </c>
      <c r="E8" s="28">
        <v>146</v>
      </c>
      <c r="F8" s="33">
        <v>11.26</v>
      </c>
      <c r="G8" s="30">
        <f t="shared" si="0"/>
        <v>1643.96</v>
      </c>
      <c r="H8" s="31" t="s">
        <v>169</v>
      </c>
    </row>
    <row r="9" spans="2:8" ht="72" x14ac:dyDescent="0.25">
      <c r="B9" s="25">
        <v>8</v>
      </c>
      <c r="C9" s="26" t="s">
        <v>111</v>
      </c>
      <c r="D9" s="25" t="s">
        <v>110</v>
      </c>
      <c r="E9" s="28">
        <v>132</v>
      </c>
      <c r="F9" s="32">
        <v>16.79</v>
      </c>
      <c r="G9" s="30">
        <f t="shared" si="0"/>
        <v>2216.2799999999997</v>
      </c>
      <c r="H9" s="31" t="s">
        <v>169</v>
      </c>
    </row>
    <row r="10" spans="2:8" ht="96" x14ac:dyDescent="0.25">
      <c r="B10" s="25">
        <v>9</v>
      </c>
      <c r="C10" s="26" t="s">
        <v>132</v>
      </c>
      <c r="D10" s="25" t="s">
        <v>3</v>
      </c>
      <c r="E10" s="28">
        <v>450</v>
      </c>
      <c r="F10" s="33">
        <v>9.84</v>
      </c>
      <c r="G10" s="30">
        <f t="shared" si="0"/>
        <v>4428</v>
      </c>
      <c r="H10" s="31" t="s">
        <v>169</v>
      </c>
    </row>
    <row r="11" spans="2:8" ht="72" x14ac:dyDescent="0.25">
      <c r="B11" s="25">
        <v>10</v>
      </c>
      <c r="C11" s="26" t="s">
        <v>55</v>
      </c>
      <c r="D11" s="25" t="s">
        <v>3</v>
      </c>
      <c r="E11" s="28">
        <v>1370</v>
      </c>
      <c r="F11" s="33">
        <v>5.78</v>
      </c>
      <c r="G11" s="30">
        <f t="shared" si="0"/>
        <v>7918.6</v>
      </c>
      <c r="H11" s="31" t="s">
        <v>169</v>
      </c>
    </row>
    <row r="12" spans="2:8" ht="108" x14ac:dyDescent="0.25">
      <c r="B12" s="25">
        <v>11</v>
      </c>
      <c r="C12" s="26" t="s">
        <v>69</v>
      </c>
      <c r="D12" s="25" t="s">
        <v>3</v>
      </c>
      <c r="E12" s="28">
        <v>210</v>
      </c>
      <c r="F12" s="33">
        <v>14.05</v>
      </c>
      <c r="G12" s="30">
        <f t="shared" si="0"/>
        <v>2950.5</v>
      </c>
      <c r="H12" s="31" t="s">
        <v>169</v>
      </c>
    </row>
    <row r="13" spans="2:8" ht="84" x14ac:dyDescent="0.25">
      <c r="B13" s="25">
        <v>12</v>
      </c>
      <c r="C13" s="26" t="s">
        <v>8</v>
      </c>
      <c r="D13" s="25" t="s">
        <v>66</v>
      </c>
      <c r="E13" s="28">
        <v>266</v>
      </c>
      <c r="F13" s="33">
        <v>41.41</v>
      </c>
      <c r="G13" s="30">
        <f t="shared" si="0"/>
        <v>11015.06</v>
      </c>
      <c r="H13" s="31" t="s">
        <v>169</v>
      </c>
    </row>
    <row r="14" spans="2:8" ht="84" x14ac:dyDescent="0.25">
      <c r="B14" s="25">
        <v>13</v>
      </c>
      <c r="C14" s="26" t="s">
        <v>9</v>
      </c>
      <c r="D14" s="25" t="s">
        <v>66</v>
      </c>
      <c r="E14" s="28">
        <v>140</v>
      </c>
      <c r="F14" s="33">
        <v>43.97</v>
      </c>
      <c r="G14" s="30">
        <f t="shared" si="0"/>
        <v>6155.8</v>
      </c>
      <c r="H14" s="31" t="s">
        <v>169</v>
      </c>
    </row>
    <row r="15" spans="2:8" ht="84" x14ac:dyDescent="0.25">
      <c r="B15" s="25">
        <v>14</v>
      </c>
      <c r="C15" s="26" t="s">
        <v>7</v>
      </c>
      <c r="D15" s="34" t="s">
        <v>66</v>
      </c>
      <c r="E15" s="28">
        <v>107</v>
      </c>
      <c r="F15" s="33">
        <v>38.19</v>
      </c>
      <c r="G15" s="30">
        <f t="shared" si="0"/>
        <v>4086.33</v>
      </c>
      <c r="H15" s="31" t="s">
        <v>169</v>
      </c>
    </row>
    <row r="16" spans="2:8" ht="96" x14ac:dyDescent="0.25">
      <c r="B16" s="25">
        <v>15</v>
      </c>
      <c r="C16" s="26" t="s">
        <v>133</v>
      </c>
      <c r="D16" s="34" t="s">
        <v>66</v>
      </c>
      <c r="E16" s="28">
        <v>370</v>
      </c>
      <c r="F16" s="33">
        <v>8.15</v>
      </c>
      <c r="G16" s="30">
        <f t="shared" si="0"/>
        <v>3015.5</v>
      </c>
      <c r="H16" s="31" t="s">
        <v>169</v>
      </c>
    </row>
    <row r="17" spans="2:8" ht="108" x14ac:dyDescent="0.25">
      <c r="B17" s="25">
        <v>16</v>
      </c>
      <c r="C17" s="26" t="s">
        <v>134</v>
      </c>
      <c r="D17" s="25" t="s">
        <v>66</v>
      </c>
      <c r="E17" s="28">
        <v>448</v>
      </c>
      <c r="F17" s="33">
        <v>16.010000000000002</v>
      </c>
      <c r="G17" s="30">
        <f t="shared" si="0"/>
        <v>7172.4800000000005</v>
      </c>
      <c r="H17" s="31" t="s">
        <v>169</v>
      </c>
    </row>
    <row r="18" spans="2:8" ht="36" x14ac:dyDescent="0.25">
      <c r="B18" s="25">
        <v>17</v>
      </c>
      <c r="C18" s="26" t="s">
        <v>125</v>
      </c>
      <c r="D18" s="34" t="s">
        <v>3</v>
      </c>
      <c r="E18" s="28">
        <v>4400</v>
      </c>
      <c r="F18" s="32">
        <v>1.24</v>
      </c>
      <c r="G18" s="30">
        <f t="shared" si="0"/>
        <v>5456</v>
      </c>
      <c r="H18" s="31" t="s">
        <v>169</v>
      </c>
    </row>
    <row r="19" spans="2:8" ht="84" x14ac:dyDescent="0.25">
      <c r="B19" s="25">
        <v>18</v>
      </c>
      <c r="C19" s="26" t="s">
        <v>126</v>
      </c>
      <c r="D19" s="34" t="s">
        <v>3</v>
      </c>
      <c r="E19" s="28">
        <v>2410</v>
      </c>
      <c r="F19" s="33">
        <v>0.9</v>
      </c>
      <c r="G19" s="30">
        <f t="shared" si="0"/>
        <v>2169</v>
      </c>
      <c r="H19" s="31" t="s">
        <v>169</v>
      </c>
    </row>
    <row r="20" spans="2:8" ht="72" x14ac:dyDescent="0.25">
      <c r="B20" s="25">
        <v>19</v>
      </c>
      <c r="C20" s="26" t="s">
        <v>10</v>
      </c>
      <c r="D20" s="34" t="s">
        <v>66</v>
      </c>
      <c r="E20" s="28">
        <v>250</v>
      </c>
      <c r="F20" s="33">
        <v>20.59</v>
      </c>
      <c r="G20" s="30">
        <f t="shared" si="0"/>
        <v>5147.5</v>
      </c>
      <c r="H20" s="31" t="s">
        <v>169</v>
      </c>
    </row>
    <row r="21" spans="2:8" ht="72" x14ac:dyDescent="0.25">
      <c r="B21" s="25">
        <v>20</v>
      </c>
      <c r="C21" s="26" t="s">
        <v>11</v>
      </c>
      <c r="D21" s="34" t="s">
        <v>66</v>
      </c>
      <c r="E21" s="28">
        <v>200</v>
      </c>
      <c r="F21" s="33">
        <v>19.73</v>
      </c>
      <c r="G21" s="30">
        <f t="shared" si="0"/>
        <v>3946</v>
      </c>
      <c r="H21" s="31" t="s">
        <v>169</v>
      </c>
    </row>
    <row r="22" spans="2:8" ht="72" x14ac:dyDescent="0.25">
      <c r="B22" s="25">
        <v>21</v>
      </c>
      <c r="C22" s="26" t="s">
        <v>12</v>
      </c>
      <c r="D22" s="34" t="s">
        <v>66</v>
      </c>
      <c r="E22" s="28">
        <v>190</v>
      </c>
      <c r="F22" s="33">
        <v>17.25</v>
      </c>
      <c r="G22" s="30">
        <f t="shared" si="0"/>
        <v>3277.5</v>
      </c>
      <c r="H22" s="31" t="s">
        <v>169</v>
      </c>
    </row>
    <row r="23" spans="2:8" ht="72" x14ac:dyDescent="0.25">
      <c r="B23" s="25">
        <v>22</v>
      </c>
      <c r="C23" s="26" t="s">
        <v>30</v>
      </c>
      <c r="D23" s="34" t="s">
        <v>3</v>
      </c>
      <c r="E23" s="28">
        <v>346</v>
      </c>
      <c r="F23" s="33">
        <v>2.2000000000000002</v>
      </c>
      <c r="G23" s="30">
        <f t="shared" si="0"/>
        <v>761.2</v>
      </c>
      <c r="H23" s="31" t="s">
        <v>169</v>
      </c>
    </row>
    <row r="24" spans="2:8" ht="120" x14ac:dyDescent="0.25">
      <c r="B24" s="25">
        <v>23</v>
      </c>
      <c r="C24" s="26" t="s">
        <v>29</v>
      </c>
      <c r="D24" s="34" t="s">
        <v>3</v>
      </c>
      <c r="E24" s="28">
        <v>474</v>
      </c>
      <c r="F24" s="33">
        <v>5.99</v>
      </c>
      <c r="G24" s="30">
        <f t="shared" si="0"/>
        <v>2839.26</v>
      </c>
      <c r="H24" s="31" t="s">
        <v>169</v>
      </c>
    </row>
    <row r="25" spans="2:8" ht="60" x14ac:dyDescent="0.25">
      <c r="B25" s="25">
        <v>24</v>
      </c>
      <c r="C25" s="26" t="s">
        <v>31</v>
      </c>
      <c r="D25" s="34" t="s">
        <v>3</v>
      </c>
      <c r="E25" s="28">
        <v>164</v>
      </c>
      <c r="F25" s="33">
        <v>18.309999999999999</v>
      </c>
      <c r="G25" s="30">
        <f t="shared" si="0"/>
        <v>3002.8399999999997</v>
      </c>
      <c r="H25" s="31" t="s">
        <v>169</v>
      </c>
    </row>
    <row r="26" spans="2:8" ht="72" x14ac:dyDescent="0.25">
      <c r="B26" s="25">
        <v>25</v>
      </c>
      <c r="C26" s="26" t="s">
        <v>102</v>
      </c>
      <c r="D26" s="34" t="s">
        <v>3</v>
      </c>
      <c r="E26" s="28">
        <v>170</v>
      </c>
      <c r="F26" s="33">
        <v>1.85</v>
      </c>
      <c r="G26" s="30">
        <f t="shared" si="0"/>
        <v>314.5</v>
      </c>
      <c r="H26" s="31" t="s">
        <v>169</v>
      </c>
    </row>
    <row r="27" spans="2:8" ht="60" x14ac:dyDescent="0.25">
      <c r="B27" s="25">
        <v>26</v>
      </c>
      <c r="C27" s="26" t="s">
        <v>28</v>
      </c>
      <c r="D27" s="34" t="s">
        <v>66</v>
      </c>
      <c r="E27" s="28">
        <v>84</v>
      </c>
      <c r="F27" s="33">
        <v>18.62</v>
      </c>
      <c r="G27" s="30">
        <f t="shared" si="0"/>
        <v>1564.0800000000002</v>
      </c>
      <c r="H27" s="31" t="s">
        <v>169</v>
      </c>
    </row>
    <row r="28" spans="2:8" ht="72" x14ac:dyDescent="0.25">
      <c r="B28" s="25">
        <v>27</v>
      </c>
      <c r="C28" s="26" t="s">
        <v>123</v>
      </c>
      <c r="D28" s="34" t="s">
        <v>3</v>
      </c>
      <c r="E28" s="28">
        <v>4300</v>
      </c>
      <c r="F28" s="33">
        <v>0.72</v>
      </c>
      <c r="G28" s="30">
        <f t="shared" si="0"/>
        <v>3096</v>
      </c>
      <c r="H28" s="31" t="s">
        <v>169</v>
      </c>
    </row>
    <row r="29" spans="2:8" ht="72" x14ac:dyDescent="0.25">
      <c r="B29" s="25">
        <v>28</v>
      </c>
      <c r="C29" s="26" t="s">
        <v>124</v>
      </c>
      <c r="D29" s="34" t="s">
        <v>3</v>
      </c>
      <c r="E29" s="28">
        <v>4200</v>
      </c>
      <c r="F29" s="33">
        <v>1.1000000000000001</v>
      </c>
      <c r="G29" s="30">
        <f t="shared" si="0"/>
        <v>4620</v>
      </c>
      <c r="H29" s="31" t="s">
        <v>169</v>
      </c>
    </row>
    <row r="30" spans="2:8" ht="72" x14ac:dyDescent="0.25">
      <c r="B30" s="25">
        <v>29</v>
      </c>
      <c r="C30" s="26" t="s">
        <v>56</v>
      </c>
      <c r="D30" s="34" t="s">
        <v>3</v>
      </c>
      <c r="E30" s="28">
        <v>4100</v>
      </c>
      <c r="F30" s="33">
        <v>0.3</v>
      </c>
      <c r="G30" s="30">
        <f t="shared" si="0"/>
        <v>1230</v>
      </c>
      <c r="H30" s="31" t="s">
        <v>169</v>
      </c>
    </row>
    <row r="31" spans="2:8" ht="60" x14ac:dyDescent="0.25">
      <c r="B31" s="25">
        <v>30</v>
      </c>
      <c r="C31" s="26" t="s">
        <v>103</v>
      </c>
      <c r="D31" s="34" t="s">
        <v>3</v>
      </c>
      <c r="E31" s="28">
        <v>380</v>
      </c>
      <c r="F31" s="33">
        <v>2.13</v>
      </c>
      <c r="G31" s="30">
        <f t="shared" si="0"/>
        <v>809.4</v>
      </c>
      <c r="H31" s="31" t="s">
        <v>169</v>
      </c>
    </row>
    <row r="32" spans="2:8" ht="72" x14ac:dyDescent="0.25">
      <c r="B32" s="25">
        <v>31</v>
      </c>
      <c r="C32" s="26" t="s">
        <v>13</v>
      </c>
      <c r="D32" s="34" t="s">
        <v>66</v>
      </c>
      <c r="E32" s="28">
        <v>131</v>
      </c>
      <c r="F32" s="33">
        <v>19.72</v>
      </c>
      <c r="G32" s="30">
        <f t="shared" si="0"/>
        <v>2583.3199999999997</v>
      </c>
      <c r="H32" s="31" t="s">
        <v>169</v>
      </c>
    </row>
    <row r="33" spans="2:8" ht="60" x14ac:dyDescent="0.25">
      <c r="B33" s="25">
        <v>32</v>
      </c>
      <c r="C33" s="26" t="s">
        <v>33</v>
      </c>
      <c r="D33" s="34" t="s">
        <v>3</v>
      </c>
      <c r="E33" s="28">
        <v>660</v>
      </c>
      <c r="F33" s="33">
        <v>1.9</v>
      </c>
      <c r="G33" s="30">
        <f t="shared" si="0"/>
        <v>1254</v>
      </c>
      <c r="H33" s="31" t="s">
        <v>169</v>
      </c>
    </row>
    <row r="34" spans="2:8" ht="60" x14ac:dyDescent="0.25">
      <c r="B34" s="25">
        <v>33</v>
      </c>
      <c r="C34" s="26" t="s">
        <v>32</v>
      </c>
      <c r="D34" s="34" t="s">
        <v>3</v>
      </c>
      <c r="E34" s="28">
        <v>1100</v>
      </c>
      <c r="F34" s="33">
        <v>7.23</v>
      </c>
      <c r="G34" s="30">
        <f t="shared" si="0"/>
        <v>7953.0000000000009</v>
      </c>
      <c r="H34" s="31" t="s">
        <v>169</v>
      </c>
    </row>
    <row r="35" spans="2:8" ht="36" x14ac:dyDescent="0.25">
      <c r="B35" s="25">
        <v>34</v>
      </c>
      <c r="C35" s="26" t="s">
        <v>112</v>
      </c>
      <c r="D35" s="34" t="s">
        <v>66</v>
      </c>
      <c r="E35" s="28">
        <v>400</v>
      </c>
      <c r="F35" s="33">
        <v>4.5</v>
      </c>
      <c r="G35" s="30">
        <f t="shared" si="0"/>
        <v>1800</v>
      </c>
      <c r="H35" s="31" t="s">
        <v>169</v>
      </c>
    </row>
    <row r="36" spans="2:8" ht="84" x14ac:dyDescent="0.25">
      <c r="B36" s="25">
        <v>35</v>
      </c>
      <c r="C36" s="26" t="s">
        <v>36</v>
      </c>
      <c r="D36" s="34" t="s">
        <v>67</v>
      </c>
      <c r="E36" s="28">
        <v>20</v>
      </c>
      <c r="F36" s="33">
        <v>40.659999999999997</v>
      </c>
      <c r="G36" s="30">
        <f t="shared" si="0"/>
        <v>813.19999999999993</v>
      </c>
      <c r="H36" s="31" t="s">
        <v>169</v>
      </c>
    </row>
    <row r="37" spans="2:8" ht="60" x14ac:dyDescent="0.25">
      <c r="B37" s="25">
        <v>36</v>
      </c>
      <c r="C37" s="26" t="s">
        <v>113</v>
      </c>
      <c r="D37" s="34" t="s">
        <v>3</v>
      </c>
      <c r="E37" s="28">
        <v>72</v>
      </c>
      <c r="F37" s="33">
        <v>38.15</v>
      </c>
      <c r="G37" s="30">
        <f t="shared" si="0"/>
        <v>2746.7999999999997</v>
      </c>
      <c r="H37" s="31" t="s">
        <v>169</v>
      </c>
    </row>
    <row r="38" spans="2:8" ht="120" x14ac:dyDescent="0.25">
      <c r="B38" s="25">
        <v>37</v>
      </c>
      <c r="C38" s="26" t="s">
        <v>165</v>
      </c>
      <c r="D38" s="34" t="s">
        <v>3</v>
      </c>
      <c r="E38" s="28">
        <v>336</v>
      </c>
      <c r="F38" s="33">
        <v>22.09</v>
      </c>
      <c r="G38" s="30">
        <f t="shared" si="0"/>
        <v>7422.24</v>
      </c>
      <c r="H38" s="31" t="s">
        <v>169</v>
      </c>
    </row>
    <row r="39" spans="2:8" ht="60" x14ac:dyDescent="0.25">
      <c r="B39" s="25">
        <v>38</v>
      </c>
      <c r="C39" s="26" t="s">
        <v>14</v>
      </c>
      <c r="D39" s="34" t="s">
        <v>66</v>
      </c>
      <c r="E39" s="28">
        <v>82</v>
      </c>
      <c r="F39" s="33">
        <v>20.27</v>
      </c>
      <c r="G39" s="30">
        <f t="shared" si="0"/>
        <v>1662.1399999999999</v>
      </c>
      <c r="H39" s="31" t="s">
        <v>169</v>
      </c>
    </row>
    <row r="40" spans="2:8" ht="60" x14ac:dyDescent="0.25">
      <c r="B40" s="25">
        <v>39</v>
      </c>
      <c r="C40" s="26" t="s">
        <v>34</v>
      </c>
      <c r="D40" s="34" t="s">
        <v>66</v>
      </c>
      <c r="E40" s="28">
        <v>316</v>
      </c>
      <c r="F40" s="33">
        <v>5.14</v>
      </c>
      <c r="G40" s="30">
        <f t="shared" si="0"/>
        <v>1624.24</v>
      </c>
      <c r="H40" s="31" t="s">
        <v>169</v>
      </c>
    </row>
    <row r="41" spans="2:8" ht="60" x14ac:dyDescent="0.25">
      <c r="B41" s="25">
        <v>40</v>
      </c>
      <c r="C41" s="26" t="s">
        <v>95</v>
      </c>
      <c r="D41" s="34" t="s">
        <v>66</v>
      </c>
      <c r="E41" s="28">
        <v>116</v>
      </c>
      <c r="F41" s="33">
        <v>10.37</v>
      </c>
      <c r="G41" s="30">
        <f t="shared" si="0"/>
        <v>1202.9199999999998</v>
      </c>
      <c r="H41" s="31" t="s">
        <v>169</v>
      </c>
    </row>
    <row r="42" spans="2:8" ht="120" x14ac:dyDescent="0.25">
      <c r="B42" s="25">
        <v>41</v>
      </c>
      <c r="C42" s="26" t="s">
        <v>35</v>
      </c>
      <c r="D42" s="34" t="s">
        <v>66</v>
      </c>
      <c r="E42" s="28">
        <v>204</v>
      </c>
      <c r="F42" s="33">
        <v>15.87</v>
      </c>
      <c r="G42" s="30">
        <f t="shared" si="0"/>
        <v>3237.48</v>
      </c>
      <c r="H42" s="31" t="s">
        <v>169</v>
      </c>
    </row>
    <row r="43" spans="2:8" ht="72" x14ac:dyDescent="0.25">
      <c r="B43" s="25">
        <v>42</v>
      </c>
      <c r="C43" s="26" t="s">
        <v>15</v>
      </c>
      <c r="D43" s="34" t="s">
        <v>66</v>
      </c>
      <c r="E43" s="28">
        <v>350</v>
      </c>
      <c r="F43" s="33">
        <v>5.91</v>
      </c>
      <c r="G43" s="30">
        <f t="shared" si="0"/>
        <v>2068.5</v>
      </c>
      <c r="H43" s="31" t="s">
        <v>169</v>
      </c>
    </row>
    <row r="44" spans="2:8" ht="96" x14ac:dyDescent="0.25">
      <c r="B44" s="25">
        <v>43</v>
      </c>
      <c r="C44" s="26" t="s">
        <v>16</v>
      </c>
      <c r="D44" s="34" t="s">
        <v>66</v>
      </c>
      <c r="E44" s="28">
        <v>234</v>
      </c>
      <c r="F44" s="33">
        <v>53.3</v>
      </c>
      <c r="G44" s="30">
        <f t="shared" si="0"/>
        <v>12472.199999999999</v>
      </c>
      <c r="H44" s="31" t="s">
        <v>169</v>
      </c>
    </row>
    <row r="45" spans="2:8" ht="120" x14ac:dyDescent="0.25">
      <c r="B45" s="25">
        <v>44</v>
      </c>
      <c r="C45" s="26" t="s">
        <v>37</v>
      </c>
      <c r="D45" s="34" t="s">
        <v>3</v>
      </c>
      <c r="E45" s="28">
        <v>260</v>
      </c>
      <c r="F45" s="33">
        <v>10.79</v>
      </c>
      <c r="G45" s="30">
        <f t="shared" si="0"/>
        <v>2805.3999999999996</v>
      </c>
      <c r="H45" s="31" t="s">
        <v>169</v>
      </c>
    </row>
    <row r="46" spans="2:8" ht="120" x14ac:dyDescent="0.25">
      <c r="B46" s="25">
        <v>45</v>
      </c>
      <c r="C46" s="26" t="s">
        <v>57</v>
      </c>
      <c r="D46" s="34" t="s">
        <v>3</v>
      </c>
      <c r="E46" s="28">
        <v>360</v>
      </c>
      <c r="F46" s="33">
        <v>17.64</v>
      </c>
      <c r="G46" s="30">
        <f t="shared" si="0"/>
        <v>6350.4000000000005</v>
      </c>
      <c r="H46" s="31" t="s">
        <v>169</v>
      </c>
    </row>
    <row r="47" spans="2:8" ht="108" x14ac:dyDescent="0.25">
      <c r="B47" s="25">
        <v>46</v>
      </c>
      <c r="C47" s="26" t="s">
        <v>38</v>
      </c>
      <c r="D47" s="34" t="s">
        <v>3</v>
      </c>
      <c r="E47" s="28">
        <v>164</v>
      </c>
      <c r="F47" s="32">
        <v>12.98</v>
      </c>
      <c r="G47" s="30">
        <f t="shared" si="0"/>
        <v>2128.7200000000003</v>
      </c>
      <c r="H47" s="31" t="s">
        <v>169</v>
      </c>
    </row>
    <row r="48" spans="2:8" ht="96" x14ac:dyDescent="0.25">
      <c r="B48" s="25">
        <v>47</v>
      </c>
      <c r="C48" s="26" t="s">
        <v>135</v>
      </c>
      <c r="D48" s="34" t="s">
        <v>66</v>
      </c>
      <c r="E48" s="28">
        <v>1578</v>
      </c>
      <c r="F48" s="33">
        <v>19.420000000000002</v>
      </c>
      <c r="G48" s="30">
        <f t="shared" si="0"/>
        <v>30644.760000000002</v>
      </c>
      <c r="H48" s="31" t="s">
        <v>169</v>
      </c>
    </row>
    <row r="49" spans="2:8" ht="72" x14ac:dyDescent="0.25">
      <c r="B49" s="25">
        <v>48</v>
      </c>
      <c r="C49" s="26" t="s">
        <v>106</v>
      </c>
      <c r="D49" s="25" t="s">
        <v>66</v>
      </c>
      <c r="E49" s="28">
        <v>450</v>
      </c>
      <c r="F49" s="32">
        <v>6.19</v>
      </c>
      <c r="G49" s="30">
        <f t="shared" si="0"/>
        <v>2785.5</v>
      </c>
      <c r="H49" s="31" t="s">
        <v>169</v>
      </c>
    </row>
    <row r="50" spans="2:8" ht="84" x14ac:dyDescent="0.25">
      <c r="B50" s="25">
        <v>49</v>
      </c>
      <c r="C50" s="26" t="s">
        <v>58</v>
      </c>
      <c r="D50" s="25" t="s">
        <v>68</v>
      </c>
      <c r="E50" s="28">
        <v>256</v>
      </c>
      <c r="F50" s="32">
        <v>23.53</v>
      </c>
      <c r="G50" s="30">
        <f t="shared" si="0"/>
        <v>6023.68</v>
      </c>
      <c r="H50" s="31" t="s">
        <v>169</v>
      </c>
    </row>
    <row r="51" spans="2:8" ht="48" x14ac:dyDescent="0.25">
      <c r="B51" s="25">
        <v>50</v>
      </c>
      <c r="C51" s="26" t="s">
        <v>114</v>
      </c>
      <c r="D51" s="25" t="s">
        <v>3</v>
      </c>
      <c r="E51" s="28">
        <v>600</v>
      </c>
      <c r="F51" s="32">
        <v>1.71</v>
      </c>
      <c r="G51" s="30">
        <f t="shared" si="0"/>
        <v>1026</v>
      </c>
      <c r="H51" s="31" t="s">
        <v>169</v>
      </c>
    </row>
    <row r="52" spans="2:8" ht="60" x14ac:dyDescent="0.25">
      <c r="B52" s="25">
        <v>51</v>
      </c>
      <c r="C52" s="26" t="s">
        <v>115</v>
      </c>
      <c r="D52" s="25" t="s">
        <v>67</v>
      </c>
      <c r="E52" s="28">
        <v>380</v>
      </c>
      <c r="F52" s="32">
        <v>5.87</v>
      </c>
      <c r="G52" s="30">
        <f t="shared" si="0"/>
        <v>2230.6</v>
      </c>
      <c r="H52" s="31" t="s">
        <v>169</v>
      </c>
    </row>
    <row r="53" spans="2:8" ht="60" x14ac:dyDescent="0.25">
      <c r="B53" s="25">
        <v>52</v>
      </c>
      <c r="C53" s="26" t="s">
        <v>39</v>
      </c>
      <c r="D53" s="25" t="s">
        <v>109</v>
      </c>
      <c r="E53" s="28">
        <v>410</v>
      </c>
      <c r="F53" s="32">
        <v>5.09</v>
      </c>
      <c r="G53" s="30">
        <f t="shared" si="0"/>
        <v>2086.9</v>
      </c>
      <c r="H53" s="31" t="s">
        <v>169</v>
      </c>
    </row>
    <row r="54" spans="2:8" s="19" customFormat="1" ht="72" x14ac:dyDescent="0.25">
      <c r="B54" s="48">
        <v>53</v>
      </c>
      <c r="C54" s="26" t="s">
        <v>59</v>
      </c>
      <c r="D54" s="48" t="s">
        <v>68</v>
      </c>
      <c r="E54" s="49">
        <v>4800</v>
      </c>
      <c r="F54" s="50">
        <v>24.95</v>
      </c>
      <c r="G54" s="30">
        <f t="shared" si="0"/>
        <v>119760</v>
      </c>
      <c r="H54" s="51" t="s">
        <v>170</v>
      </c>
    </row>
    <row r="55" spans="2:8" ht="72" x14ac:dyDescent="0.25">
      <c r="B55" s="25">
        <v>54</v>
      </c>
      <c r="C55" s="26" t="s">
        <v>61</v>
      </c>
      <c r="D55" s="25" t="s">
        <v>3</v>
      </c>
      <c r="E55" s="28">
        <v>2100</v>
      </c>
      <c r="F55" s="32">
        <v>2</v>
      </c>
      <c r="G55" s="30">
        <f t="shared" si="0"/>
        <v>4200</v>
      </c>
      <c r="H55" s="31" t="s">
        <v>169</v>
      </c>
    </row>
    <row r="56" spans="2:8" ht="48" x14ac:dyDescent="0.25">
      <c r="B56" s="25">
        <v>55</v>
      </c>
      <c r="C56" s="26" t="s">
        <v>60</v>
      </c>
      <c r="D56" s="25" t="s">
        <v>3</v>
      </c>
      <c r="E56" s="28">
        <v>2770</v>
      </c>
      <c r="F56" s="32">
        <v>3.02</v>
      </c>
      <c r="G56" s="30">
        <f t="shared" si="0"/>
        <v>8365.4</v>
      </c>
      <c r="H56" s="31" t="s">
        <v>169</v>
      </c>
    </row>
    <row r="57" spans="2:8" ht="84" x14ac:dyDescent="0.25">
      <c r="B57" s="25">
        <v>56</v>
      </c>
      <c r="C57" s="26" t="s">
        <v>63</v>
      </c>
      <c r="D57" s="25" t="s">
        <v>3</v>
      </c>
      <c r="E57" s="28">
        <v>1070</v>
      </c>
      <c r="F57" s="32">
        <v>4.18</v>
      </c>
      <c r="G57" s="30">
        <f t="shared" si="0"/>
        <v>4472.5999999999995</v>
      </c>
      <c r="H57" s="31" t="s">
        <v>169</v>
      </c>
    </row>
    <row r="58" spans="2:8" ht="84" x14ac:dyDescent="0.25">
      <c r="B58" s="25">
        <v>57</v>
      </c>
      <c r="C58" s="26" t="s">
        <v>62</v>
      </c>
      <c r="D58" s="25" t="s">
        <v>3</v>
      </c>
      <c r="E58" s="28">
        <v>1040</v>
      </c>
      <c r="F58" s="32">
        <v>7</v>
      </c>
      <c r="G58" s="30">
        <f t="shared" si="0"/>
        <v>7280</v>
      </c>
      <c r="H58" s="31" t="s">
        <v>169</v>
      </c>
    </row>
    <row r="59" spans="2:8" ht="96" x14ac:dyDescent="0.25">
      <c r="B59" s="25">
        <v>58</v>
      </c>
      <c r="C59" s="26" t="s">
        <v>18</v>
      </c>
      <c r="D59" s="25" t="s">
        <v>3</v>
      </c>
      <c r="E59" s="28">
        <v>1070</v>
      </c>
      <c r="F59" s="32">
        <v>12.51</v>
      </c>
      <c r="G59" s="30">
        <f t="shared" si="0"/>
        <v>13385.699999999999</v>
      </c>
      <c r="H59" s="31" t="s">
        <v>169</v>
      </c>
    </row>
    <row r="60" spans="2:8" ht="96" x14ac:dyDescent="0.25">
      <c r="B60" s="25">
        <v>59</v>
      </c>
      <c r="C60" s="26" t="s">
        <v>17</v>
      </c>
      <c r="D60" s="25" t="s">
        <v>3</v>
      </c>
      <c r="E60" s="28">
        <v>870</v>
      </c>
      <c r="F60" s="32">
        <v>12.5</v>
      </c>
      <c r="G60" s="30">
        <f t="shared" si="0"/>
        <v>10875</v>
      </c>
      <c r="H60" s="31" t="s">
        <v>169</v>
      </c>
    </row>
    <row r="61" spans="2:8" ht="72" x14ac:dyDescent="0.25">
      <c r="B61" s="25">
        <v>60</v>
      </c>
      <c r="C61" s="26" t="s">
        <v>40</v>
      </c>
      <c r="D61" s="25" t="s">
        <v>3</v>
      </c>
      <c r="E61" s="28">
        <v>1820</v>
      </c>
      <c r="F61" s="32">
        <v>2.08</v>
      </c>
      <c r="G61" s="30">
        <f t="shared" si="0"/>
        <v>3785.6</v>
      </c>
      <c r="H61" s="31" t="s">
        <v>169</v>
      </c>
    </row>
    <row r="62" spans="2:8" ht="84" x14ac:dyDescent="0.25">
      <c r="B62" s="25">
        <v>61</v>
      </c>
      <c r="C62" s="26" t="s">
        <v>41</v>
      </c>
      <c r="D62" s="25" t="s">
        <v>3</v>
      </c>
      <c r="E62" s="28">
        <v>520</v>
      </c>
      <c r="F62" s="32">
        <v>2.77</v>
      </c>
      <c r="G62" s="30">
        <f t="shared" si="0"/>
        <v>1440.4</v>
      </c>
      <c r="H62" s="31" t="s">
        <v>169</v>
      </c>
    </row>
    <row r="63" spans="2:8" ht="48" x14ac:dyDescent="0.25">
      <c r="B63" s="25">
        <v>62</v>
      </c>
      <c r="C63" s="26" t="s">
        <v>19</v>
      </c>
      <c r="D63" s="25" t="s">
        <v>3</v>
      </c>
      <c r="E63" s="28">
        <v>1610</v>
      </c>
      <c r="F63" s="32">
        <v>4.79</v>
      </c>
      <c r="G63" s="30">
        <f t="shared" si="0"/>
        <v>7711.9</v>
      </c>
      <c r="H63" s="31" t="s">
        <v>169</v>
      </c>
    </row>
    <row r="64" spans="2:8" ht="48" x14ac:dyDescent="0.25">
      <c r="B64" s="25">
        <v>63</v>
      </c>
      <c r="C64" s="26" t="s">
        <v>65</v>
      </c>
      <c r="D64" s="25" t="s">
        <v>3</v>
      </c>
      <c r="E64" s="28">
        <v>80</v>
      </c>
      <c r="F64" s="32">
        <v>24.09</v>
      </c>
      <c r="G64" s="30">
        <f t="shared" si="0"/>
        <v>1927.2</v>
      </c>
      <c r="H64" s="31" t="s">
        <v>169</v>
      </c>
    </row>
    <row r="65" spans="2:8" ht="48" x14ac:dyDescent="0.25">
      <c r="B65" s="25">
        <v>64</v>
      </c>
      <c r="C65" s="26" t="s">
        <v>20</v>
      </c>
      <c r="D65" s="25" t="s">
        <v>3</v>
      </c>
      <c r="E65" s="28">
        <v>105</v>
      </c>
      <c r="F65" s="32">
        <v>32.61</v>
      </c>
      <c r="G65" s="30">
        <f t="shared" si="0"/>
        <v>3424.0499999999997</v>
      </c>
      <c r="H65" s="31" t="s">
        <v>169</v>
      </c>
    </row>
    <row r="66" spans="2:8" ht="48" x14ac:dyDescent="0.25">
      <c r="B66" s="25">
        <v>65</v>
      </c>
      <c r="C66" s="26" t="s">
        <v>64</v>
      </c>
      <c r="D66" s="25" t="s">
        <v>3</v>
      </c>
      <c r="E66" s="28">
        <v>125</v>
      </c>
      <c r="F66" s="32">
        <v>20.329999999999998</v>
      </c>
      <c r="G66" s="30">
        <f t="shared" si="0"/>
        <v>2541.25</v>
      </c>
      <c r="H66" s="31" t="s">
        <v>169</v>
      </c>
    </row>
    <row r="67" spans="2:8" ht="60" x14ac:dyDescent="0.25">
      <c r="B67" s="25">
        <v>66</v>
      </c>
      <c r="C67" s="26" t="s">
        <v>42</v>
      </c>
      <c r="D67" s="25" t="s">
        <v>66</v>
      </c>
      <c r="E67" s="28">
        <v>55</v>
      </c>
      <c r="F67" s="32">
        <v>3.93</v>
      </c>
      <c r="G67" s="30">
        <f t="shared" ref="G67:G130" si="1">SUM(E67*F67)</f>
        <v>216.15</v>
      </c>
      <c r="H67" s="31" t="s">
        <v>169</v>
      </c>
    </row>
    <row r="68" spans="2:8" ht="96" x14ac:dyDescent="0.25">
      <c r="B68" s="25">
        <v>67</v>
      </c>
      <c r="C68" s="26" t="s">
        <v>21</v>
      </c>
      <c r="D68" s="25" t="s">
        <v>3</v>
      </c>
      <c r="E68" s="28">
        <v>122</v>
      </c>
      <c r="F68" s="32">
        <v>33</v>
      </c>
      <c r="G68" s="30">
        <f t="shared" si="1"/>
        <v>4026</v>
      </c>
      <c r="H68" s="31" t="s">
        <v>169</v>
      </c>
    </row>
    <row r="69" spans="2:8" ht="96" x14ac:dyDescent="0.25">
      <c r="B69" s="25">
        <v>68</v>
      </c>
      <c r="C69" s="26" t="s">
        <v>22</v>
      </c>
      <c r="D69" s="25" t="s">
        <v>3</v>
      </c>
      <c r="E69" s="28">
        <v>104</v>
      </c>
      <c r="F69" s="32">
        <v>38.729999999999997</v>
      </c>
      <c r="G69" s="30">
        <f t="shared" si="1"/>
        <v>4027.9199999999996</v>
      </c>
      <c r="H69" s="31" t="s">
        <v>169</v>
      </c>
    </row>
    <row r="70" spans="2:8" ht="60" x14ac:dyDescent="0.25">
      <c r="B70" s="25">
        <v>69</v>
      </c>
      <c r="C70" s="26" t="s">
        <v>116</v>
      </c>
      <c r="D70" s="25" t="s">
        <v>3</v>
      </c>
      <c r="E70" s="28">
        <v>120</v>
      </c>
      <c r="F70" s="32">
        <v>2.25</v>
      </c>
      <c r="G70" s="30">
        <f t="shared" si="1"/>
        <v>270</v>
      </c>
      <c r="H70" s="31" t="s">
        <v>169</v>
      </c>
    </row>
    <row r="71" spans="2:8" ht="108" x14ac:dyDescent="0.25">
      <c r="B71" s="25">
        <v>70</v>
      </c>
      <c r="C71" s="26" t="s">
        <v>136</v>
      </c>
      <c r="D71" s="25" t="s">
        <v>3</v>
      </c>
      <c r="E71" s="28">
        <v>360</v>
      </c>
      <c r="F71" s="32">
        <v>1.84</v>
      </c>
      <c r="G71" s="30">
        <f t="shared" si="1"/>
        <v>662.4</v>
      </c>
      <c r="H71" s="31" t="s">
        <v>169</v>
      </c>
    </row>
    <row r="72" spans="2:8" ht="48" x14ac:dyDescent="0.25">
      <c r="B72" s="25">
        <v>71</v>
      </c>
      <c r="C72" s="26" t="s">
        <v>44</v>
      </c>
      <c r="D72" s="25" t="s">
        <v>3</v>
      </c>
      <c r="E72" s="28">
        <v>200</v>
      </c>
      <c r="F72" s="32">
        <v>20.04</v>
      </c>
      <c r="G72" s="30">
        <f t="shared" si="1"/>
        <v>4008</v>
      </c>
      <c r="H72" s="31" t="s">
        <v>169</v>
      </c>
    </row>
    <row r="73" spans="2:8" ht="48" x14ac:dyDescent="0.25">
      <c r="B73" s="25">
        <v>72</v>
      </c>
      <c r="C73" s="26" t="s">
        <v>43</v>
      </c>
      <c r="D73" s="25" t="s">
        <v>3</v>
      </c>
      <c r="E73" s="28">
        <v>165</v>
      </c>
      <c r="F73" s="32">
        <v>15.16</v>
      </c>
      <c r="G73" s="30">
        <f t="shared" si="1"/>
        <v>2501.4</v>
      </c>
      <c r="H73" s="31" t="s">
        <v>169</v>
      </c>
    </row>
    <row r="74" spans="2:8" ht="72" x14ac:dyDescent="0.25">
      <c r="B74" s="25">
        <v>73</v>
      </c>
      <c r="C74" s="26" t="s">
        <v>45</v>
      </c>
      <c r="D74" s="25" t="s">
        <v>3</v>
      </c>
      <c r="E74" s="28">
        <v>150</v>
      </c>
      <c r="F74" s="32">
        <v>10.89</v>
      </c>
      <c r="G74" s="30">
        <f t="shared" si="1"/>
        <v>1633.5</v>
      </c>
      <c r="H74" s="31" t="s">
        <v>169</v>
      </c>
    </row>
    <row r="75" spans="2:8" ht="84" x14ac:dyDescent="0.25">
      <c r="B75" s="25">
        <v>74</v>
      </c>
      <c r="C75" s="26" t="s">
        <v>46</v>
      </c>
      <c r="D75" s="25" t="s">
        <v>3</v>
      </c>
      <c r="E75" s="28">
        <v>152</v>
      </c>
      <c r="F75" s="32">
        <v>4.78</v>
      </c>
      <c r="G75" s="30">
        <f t="shared" si="1"/>
        <v>726.56000000000006</v>
      </c>
      <c r="H75" s="31" t="s">
        <v>169</v>
      </c>
    </row>
    <row r="76" spans="2:8" ht="84" x14ac:dyDescent="0.25">
      <c r="B76" s="25">
        <v>75</v>
      </c>
      <c r="C76" s="26" t="s">
        <v>104</v>
      </c>
      <c r="D76" s="25" t="s">
        <v>3</v>
      </c>
      <c r="E76" s="28">
        <v>250</v>
      </c>
      <c r="F76" s="32">
        <v>14.64</v>
      </c>
      <c r="G76" s="30">
        <f t="shared" si="1"/>
        <v>3660</v>
      </c>
      <c r="H76" s="31" t="s">
        <v>169</v>
      </c>
    </row>
    <row r="77" spans="2:8" ht="96" x14ac:dyDescent="0.25">
      <c r="B77" s="25">
        <v>76</v>
      </c>
      <c r="C77" s="26" t="s">
        <v>23</v>
      </c>
      <c r="D77" s="25" t="s">
        <v>3</v>
      </c>
      <c r="E77" s="28">
        <v>60</v>
      </c>
      <c r="F77" s="32">
        <v>71.98</v>
      </c>
      <c r="G77" s="30">
        <f t="shared" si="1"/>
        <v>4318.8</v>
      </c>
      <c r="H77" s="31" t="s">
        <v>169</v>
      </c>
    </row>
    <row r="78" spans="2:8" ht="36" x14ac:dyDescent="0.25">
      <c r="B78" s="25">
        <v>77</v>
      </c>
      <c r="C78" s="26" t="s">
        <v>96</v>
      </c>
      <c r="D78" s="25" t="s">
        <v>3</v>
      </c>
      <c r="E78" s="28">
        <v>35</v>
      </c>
      <c r="F78" s="32">
        <v>71.17</v>
      </c>
      <c r="G78" s="30">
        <f t="shared" si="1"/>
        <v>2490.9500000000003</v>
      </c>
      <c r="H78" s="31" t="s">
        <v>169</v>
      </c>
    </row>
    <row r="79" spans="2:8" ht="48" x14ac:dyDescent="0.25">
      <c r="B79" s="25">
        <v>78</v>
      </c>
      <c r="C79" s="26" t="s">
        <v>48</v>
      </c>
      <c r="D79" s="25" t="s">
        <v>3</v>
      </c>
      <c r="E79" s="28">
        <v>79</v>
      </c>
      <c r="F79" s="32">
        <v>5.63</v>
      </c>
      <c r="G79" s="30">
        <f t="shared" si="1"/>
        <v>444.77</v>
      </c>
      <c r="H79" s="31" t="s">
        <v>169</v>
      </c>
    </row>
    <row r="80" spans="2:8" ht="108" x14ac:dyDescent="0.25">
      <c r="B80" s="25">
        <v>79</v>
      </c>
      <c r="C80" s="26" t="s">
        <v>47</v>
      </c>
      <c r="D80" s="25" t="s">
        <v>3</v>
      </c>
      <c r="E80" s="28">
        <v>126</v>
      </c>
      <c r="F80" s="32">
        <v>1.1599999999999999</v>
      </c>
      <c r="G80" s="30">
        <f t="shared" si="1"/>
        <v>146.16</v>
      </c>
      <c r="H80" s="31" t="s">
        <v>169</v>
      </c>
    </row>
    <row r="81" spans="2:8" ht="72" x14ac:dyDescent="0.25">
      <c r="B81" s="25">
        <v>80</v>
      </c>
      <c r="C81" s="26" t="s">
        <v>105</v>
      </c>
      <c r="D81" s="25" t="s">
        <v>3</v>
      </c>
      <c r="E81" s="28">
        <v>306</v>
      </c>
      <c r="F81" s="32">
        <v>2.25</v>
      </c>
      <c r="G81" s="30">
        <f t="shared" si="1"/>
        <v>688.5</v>
      </c>
      <c r="H81" s="31" t="s">
        <v>169</v>
      </c>
    </row>
    <row r="82" spans="2:8" ht="72" x14ac:dyDescent="0.25">
      <c r="B82" s="25">
        <v>81</v>
      </c>
      <c r="C82" s="26" t="s">
        <v>50</v>
      </c>
      <c r="D82" s="25" t="s">
        <v>3</v>
      </c>
      <c r="E82" s="28">
        <v>180</v>
      </c>
      <c r="F82" s="32">
        <v>8.98</v>
      </c>
      <c r="G82" s="30">
        <f t="shared" si="1"/>
        <v>1616.4</v>
      </c>
      <c r="H82" s="31" t="s">
        <v>169</v>
      </c>
    </row>
    <row r="83" spans="2:8" ht="72" x14ac:dyDescent="0.25">
      <c r="B83" s="25">
        <v>82</v>
      </c>
      <c r="C83" s="26" t="s">
        <v>49</v>
      </c>
      <c r="D83" s="25" t="s">
        <v>3</v>
      </c>
      <c r="E83" s="28">
        <v>190</v>
      </c>
      <c r="F83" s="32">
        <v>12.04</v>
      </c>
      <c r="G83" s="30">
        <f t="shared" si="1"/>
        <v>2287.6</v>
      </c>
      <c r="H83" s="31" t="s">
        <v>169</v>
      </c>
    </row>
    <row r="84" spans="2:8" ht="48" x14ac:dyDescent="0.25">
      <c r="B84" s="25">
        <v>83</v>
      </c>
      <c r="C84" s="26" t="s">
        <v>137</v>
      </c>
      <c r="D84" s="25" t="s">
        <v>3</v>
      </c>
      <c r="E84" s="28">
        <v>190</v>
      </c>
      <c r="F84" s="32">
        <v>5.6</v>
      </c>
      <c r="G84" s="30">
        <f t="shared" si="1"/>
        <v>1064</v>
      </c>
      <c r="H84" s="31" t="s">
        <v>169</v>
      </c>
    </row>
    <row r="85" spans="2:8" ht="60" x14ac:dyDescent="0.25">
      <c r="B85" s="25">
        <v>84</v>
      </c>
      <c r="C85" s="26" t="s">
        <v>24</v>
      </c>
      <c r="D85" s="25" t="s">
        <v>66</v>
      </c>
      <c r="E85" s="28">
        <v>330</v>
      </c>
      <c r="F85" s="32">
        <v>5.17</v>
      </c>
      <c r="G85" s="30">
        <f t="shared" si="1"/>
        <v>1706.1</v>
      </c>
      <c r="H85" s="31" t="s">
        <v>169</v>
      </c>
    </row>
    <row r="86" spans="2:8" ht="24" x14ac:dyDescent="0.25">
      <c r="B86" s="25">
        <v>85</v>
      </c>
      <c r="C86" s="26" t="s">
        <v>25</v>
      </c>
      <c r="D86" s="25" t="s">
        <v>3</v>
      </c>
      <c r="E86" s="28">
        <v>365</v>
      </c>
      <c r="F86" s="32">
        <v>7.37</v>
      </c>
      <c r="G86" s="30">
        <f t="shared" si="1"/>
        <v>2690.05</v>
      </c>
      <c r="H86" s="31" t="s">
        <v>169</v>
      </c>
    </row>
    <row r="87" spans="2:8" ht="36" x14ac:dyDescent="0.25">
      <c r="B87" s="25">
        <v>86</v>
      </c>
      <c r="C87" s="26" t="s">
        <v>70</v>
      </c>
      <c r="D87" s="25" t="s">
        <v>68</v>
      </c>
      <c r="E87" s="28">
        <v>90</v>
      </c>
      <c r="F87" s="32">
        <v>30.62</v>
      </c>
      <c r="G87" s="30">
        <f t="shared" si="1"/>
        <v>2755.8</v>
      </c>
      <c r="H87" s="31" t="s">
        <v>169</v>
      </c>
    </row>
    <row r="88" spans="2:8" ht="48" x14ac:dyDescent="0.25">
      <c r="B88" s="25">
        <v>87</v>
      </c>
      <c r="C88" s="26" t="s">
        <v>121</v>
      </c>
      <c r="D88" s="25" t="s">
        <v>68</v>
      </c>
      <c r="E88" s="28">
        <v>112</v>
      </c>
      <c r="F88" s="32">
        <v>20.149999999999999</v>
      </c>
      <c r="G88" s="30">
        <f t="shared" si="1"/>
        <v>2256.7999999999997</v>
      </c>
      <c r="H88" s="31" t="s">
        <v>169</v>
      </c>
    </row>
    <row r="89" spans="2:8" ht="36" x14ac:dyDescent="0.25">
      <c r="B89" s="25">
        <v>88</v>
      </c>
      <c r="C89" s="35" t="s">
        <v>122</v>
      </c>
      <c r="D89" s="25" t="s">
        <v>68</v>
      </c>
      <c r="E89" s="28">
        <v>362</v>
      </c>
      <c r="F89" s="32">
        <v>34.07</v>
      </c>
      <c r="G89" s="30">
        <f t="shared" si="1"/>
        <v>12333.34</v>
      </c>
      <c r="H89" s="31" t="s">
        <v>169</v>
      </c>
    </row>
    <row r="90" spans="2:8" ht="72" x14ac:dyDescent="0.25">
      <c r="B90" s="25">
        <v>89</v>
      </c>
      <c r="C90" s="35" t="s">
        <v>72</v>
      </c>
      <c r="D90" s="25" t="s">
        <v>71</v>
      </c>
      <c r="E90" s="28">
        <v>100</v>
      </c>
      <c r="F90" s="32">
        <v>43.21</v>
      </c>
      <c r="G90" s="30">
        <f t="shared" si="1"/>
        <v>4321</v>
      </c>
      <c r="H90" s="31" t="s">
        <v>169</v>
      </c>
    </row>
    <row r="91" spans="2:8" ht="72" x14ac:dyDescent="0.25">
      <c r="B91" s="25">
        <v>90</v>
      </c>
      <c r="C91" s="35" t="s">
        <v>73</v>
      </c>
      <c r="D91" s="25" t="s">
        <v>71</v>
      </c>
      <c r="E91" s="28">
        <v>112</v>
      </c>
      <c r="F91" s="32">
        <v>42.86</v>
      </c>
      <c r="G91" s="30">
        <f t="shared" si="1"/>
        <v>4800.32</v>
      </c>
      <c r="H91" s="31" t="s">
        <v>169</v>
      </c>
    </row>
    <row r="92" spans="2:8" ht="60" x14ac:dyDescent="0.25">
      <c r="B92" s="25">
        <v>91</v>
      </c>
      <c r="C92" s="26" t="s">
        <v>117</v>
      </c>
      <c r="D92" s="25" t="s">
        <v>67</v>
      </c>
      <c r="E92" s="28">
        <v>130</v>
      </c>
      <c r="F92" s="32">
        <v>34.72</v>
      </c>
      <c r="G92" s="30">
        <f t="shared" si="1"/>
        <v>4513.5999999999995</v>
      </c>
      <c r="H92" s="31" t="s">
        <v>169</v>
      </c>
    </row>
    <row r="93" spans="2:8" ht="72" x14ac:dyDescent="0.25">
      <c r="B93" s="25">
        <v>92</v>
      </c>
      <c r="C93" s="26" t="s">
        <v>118</v>
      </c>
      <c r="D93" s="25" t="s">
        <v>67</v>
      </c>
      <c r="E93" s="28">
        <v>200</v>
      </c>
      <c r="F93" s="32">
        <v>33.56</v>
      </c>
      <c r="G93" s="30">
        <f t="shared" si="1"/>
        <v>6712</v>
      </c>
      <c r="H93" s="31" t="s">
        <v>169</v>
      </c>
    </row>
    <row r="94" spans="2:8" ht="36" x14ac:dyDescent="0.25">
      <c r="B94" s="25">
        <v>93</v>
      </c>
      <c r="C94" s="26" t="s">
        <v>74</v>
      </c>
      <c r="D94" s="25" t="s">
        <v>67</v>
      </c>
      <c r="E94" s="28">
        <v>55</v>
      </c>
      <c r="F94" s="32">
        <v>13.87</v>
      </c>
      <c r="G94" s="30">
        <f t="shared" si="1"/>
        <v>762.84999999999991</v>
      </c>
      <c r="H94" s="31" t="s">
        <v>169</v>
      </c>
    </row>
    <row r="95" spans="2:8" ht="36" x14ac:dyDescent="0.25">
      <c r="B95" s="25">
        <v>94</v>
      </c>
      <c r="C95" s="26" t="s">
        <v>75</v>
      </c>
      <c r="D95" s="25" t="s">
        <v>67</v>
      </c>
      <c r="E95" s="28">
        <v>55</v>
      </c>
      <c r="F95" s="32">
        <v>29.56</v>
      </c>
      <c r="G95" s="30">
        <f t="shared" si="1"/>
        <v>1625.8</v>
      </c>
      <c r="H95" s="31" t="s">
        <v>169</v>
      </c>
    </row>
    <row r="96" spans="2:8" ht="36" x14ac:dyDescent="0.25">
      <c r="B96" s="25">
        <v>95</v>
      </c>
      <c r="C96" s="26" t="s">
        <v>120</v>
      </c>
      <c r="D96" s="25" t="s">
        <v>67</v>
      </c>
      <c r="E96" s="28">
        <v>60</v>
      </c>
      <c r="F96" s="32">
        <v>37.74</v>
      </c>
      <c r="G96" s="30">
        <f t="shared" si="1"/>
        <v>2264.4</v>
      </c>
      <c r="H96" s="31" t="s">
        <v>169</v>
      </c>
    </row>
    <row r="97" spans="2:8" ht="36" x14ac:dyDescent="0.25">
      <c r="B97" s="25">
        <v>96</v>
      </c>
      <c r="C97" s="26" t="s">
        <v>119</v>
      </c>
      <c r="D97" s="25" t="s">
        <v>3</v>
      </c>
      <c r="E97" s="28">
        <v>346</v>
      </c>
      <c r="F97" s="32">
        <v>5.29</v>
      </c>
      <c r="G97" s="30">
        <f t="shared" si="1"/>
        <v>1830.34</v>
      </c>
      <c r="H97" s="31" t="s">
        <v>169</v>
      </c>
    </row>
    <row r="98" spans="2:8" ht="72" x14ac:dyDescent="0.25">
      <c r="B98" s="25">
        <v>97</v>
      </c>
      <c r="C98" s="35" t="s">
        <v>101</v>
      </c>
      <c r="D98" s="25" t="s">
        <v>67</v>
      </c>
      <c r="E98" s="28">
        <v>260</v>
      </c>
      <c r="F98" s="32">
        <v>8.74</v>
      </c>
      <c r="G98" s="30">
        <f t="shared" si="1"/>
        <v>2272.4</v>
      </c>
      <c r="H98" s="31" t="s">
        <v>169</v>
      </c>
    </row>
    <row r="99" spans="2:8" ht="72" x14ac:dyDescent="0.25">
      <c r="B99" s="25">
        <v>98</v>
      </c>
      <c r="C99" s="26" t="s">
        <v>107</v>
      </c>
      <c r="D99" s="25" t="s">
        <v>67</v>
      </c>
      <c r="E99" s="28">
        <v>230</v>
      </c>
      <c r="F99" s="32">
        <v>12.21</v>
      </c>
      <c r="G99" s="30">
        <f t="shared" si="1"/>
        <v>2808.3</v>
      </c>
      <c r="H99" s="31" t="s">
        <v>169</v>
      </c>
    </row>
    <row r="100" spans="2:8" ht="72" x14ac:dyDescent="0.25">
      <c r="B100" s="25">
        <v>99</v>
      </c>
      <c r="C100" s="26" t="s">
        <v>97</v>
      </c>
      <c r="D100" s="25" t="s">
        <v>67</v>
      </c>
      <c r="E100" s="28">
        <v>60</v>
      </c>
      <c r="F100" s="32">
        <v>17.48</v>
      </c>
      <c r="G100" s="30">
        <f t="shared" si="1"/>
        <v>1048.8</v>
      </c>
      <c r="H100" s="31" t="s">
        <v>169</v>
      </c>
    </row>
    <row r="101" spans="2:8" ht="72" x14ac:dyDescent="0.25">
      <c r="B101" s="25">
        <v>100</v>
      </c>
      <c r="C101" s="26" t="s">
        <v>100</v>
      </c>
      <c r="D101" s="25" t="s">
        <v>67</v>
      </c>
      <c r="E101" s="28">
        <v>330</v>
      </c>
      <c r="F101" s="32">
        <v>10</v>
      </c>
      <c r="G101" s="30">
        <f t="shared" si="1"/>
        <v>3300</v>
      </c>
      <c r="H101" s="31" t="s">
        <v>169</v>
      </c>
    </row>
    <row r="102" spans="2:8" ht="60" x14ac:dyDescent="0.25">
      <c r="B102" s="25">
        <v>101</v>
      </c>
      <c r="C102" s="26" t="s">
        <v>99</v>
      </c>
      <c r="D102" s="25" t="s">
        <v>3</v>
      </c>
      <c r="E102" s="28">
        <v>150</v>
      </c>
      <c r="F102" s="32">
        <v>11.22</v>
      </c>
      <c r="G102" s="30">
        <f t="shared" si="1"/>
        <v>1683</v>
      </c>
      <c r="H102" s="31" t="s">
        <v>169</v>
      </c>
    </row>
    <row r="103" spans="2:8" ht="84" x14ac:dyDescent="0.25">
      <c r="B103" s="25">
        <v>102</v>
      </c>
      <c r="C103" s="26" t="s">
        <v>76</v>
      </c>
      <c r="D103" s="25" t="s">
        <v>3</v>
      </c>
      <c r="E103" s="28">
        <v>250</v>
      </c>
      <c r="F103" s="32">
        <v>13.71</v>
      </c>
      <c r="G103" s="30">
        <f t="shared" si="1"/>
        <v>3427.5</v>
      </c>
      <c r="H103" s="31" t="s">
        <v>169</v>
      </c>
    </row>
    <row r="104" spans="2:8" ht="36" x14ac:dyDescent="0.25">
      <c r="B104" s="25">
        <v>103</v>
      </c>
      <c r="C104" s="26" t="s">
        <v>77</v>
      </c>
      <c r="D104" s="25" t="s">
        <v>3</v>
      </c>
      <c r="E104" s="28">
        <v>100</v>
      </c>
      <c r="F104" s="32">
        <v>8.64</v>
      </c>
      <c r="G104" s="30">
        <f t="shared" si="1"/>
        <v>864</v>
      </c>
      <c r="H104" s="31" t="s">
        <v>169</v>
      </c>
    </row>
    <row r="105" spans="2:8" ht="36" x14ac:dyDescent="0.25">
      <c r="B105" s="25">
        <v>104</v>
      </c>
      <c r="C105" s="26" t="s">
        <v>98</v>
      </c>
      <c r="D105" s="25" t="s">
        <v>3</v>
      </c>
      <c r="E105" s="28">
        <v>260</v>
      </c>
      <c r="F105" s="32">
        <v>13.26</v>
      </c>
      <c r="G105" s="30">
        <f t="shared" si="1"/>
        <v>3447.6</v>
      </c>
      <c r="H105" s="31" t="s">
        <v>169</v>
      </c>
    </row>
    <row r="106" spans="2:8" ht="60" x14ac:dyDescent="0.25">
      <c r="B106" s="25">
        <v>105</v>
      </c>
      <c r="C106" s="26" t="s">
        <v>78</v>
      </c>
      <c r="D106" s="25" t="s">
        <v>3</v>
      </c>
      <c r="E106" s="28">
        <v>105</v>
      </c>
      <c r="F106" s="32">
        <v>63.67</v>
      </c>
      <c r="G106" s="30">
        <f t="shared" si="1"/>
        <v>6685.35</v>
      </c>
      <c r="H106" s="31" t="s">
        <v>169</v>
      </c>
    </row>
    <row r="107" spans="2:8" ht="36" x14ac:dyDescent="0.25">
      <c r="B107" s="25">
        <v>106</v>
      </c>
      <c r="C107" s="26" t="s">
        <v>90</v>
      </c>
      <c r="D107" s="25" t="s">
        <v>68</v>
      </c>
      <c r="E107" s="28">
        <v>662</v>
      </c>
      <c r="F107" s="32">
        <v>14.69</v>
      </c>
      <c r="G107" s="30">
        <f t="shared" si="1"/>
        <v>9724.7799999999988</v>
      </c>
      <c r="H107" s="31" t="s">
        <v>169</v>
      </c>
    </row>
    <row r="108" spans="2:8" ht="36" x14ac:dyDescent="0.25">
      <c r="B108" s="25">
        <v>107</v>
      </c>
      <c r="C108" s="26" t="s">
        <v>91</v>
      </c>
      <c r="D108" s="25" t="s">
        <v>68</v>
      </c>
      <c r="E108" s="28">
        <v>172</v>
      </c>
      <c r="F108" s="32">
        <v>9.7200000000000006</v>
      </c>
      <c r="G108" s="30">
        <f t="shared" si="1"/>
        <v>1671.8400000000001</v>
      </c>
      <c r="H108" s="31" t="s">
        <v>169</v>
      </c>
    </row>
    <row r="109" spans="2:8" ht="24" x14ac:dyDescent="0.25">
      <c r="B109" s="25">
        <v>108</v>
      </c>
      <c r="C109" s="26" t="s">
        <v>79</v>
      </c>
      <c r="D109" s="25" t="s">
        <v>3</v>
      </c>
      <c r="E109" s="28">
        <v>412</v>
      </c>
      <c r="F109" s="32">
        <v>7.06</v>
      </c>
      <c r="G109" s="30">
        <f t="shared" si="1"/>
        <v>2908.72</v>
      </c>
      <c r="H109" s="31" t="s">
        <v>169</v>
      </c>
    </row>
    <row r="110" spans="2:8" ht="36" x14ac:dyDescent="0.25">
      <c r="B110" s="25">
        <v>109</v>
      </c>
      <c r="C110" s="26" t="s">
        <v>85</v>
      </c>
      <c r="D110" s="25" t="s">
        <v>3</v>
      </c>
      <c r="E110" s="28">
        <v>91</v>
      </c>
      <c r="F110" s="32">
        <v>2.14</v>
      </c>
      <c r="G110" s="30">
        <f t="shared" si="1"/>
        <v>194.74</v>
      </c>
      <c r="H110" s="31" t="s">
        <v>169</v>
      </c>
    </row>
    <row r="111" spans="2:8" ht="24" x14ac:dyDescent="0.25">
      <c r="B111" s="25">
        <v>110</v>
      </c>
      <c r="C111" s="26" t="s">
        <v>80</v>
      </c>
      <c r="D111" s="25" t="s">
        <v>3</v>
      </c>
      <c r="E111" s="28">
        <v>90</v>
      </c>
      <c r="F111" s="32">
        <v>1.88</v>
      </c>
      <c r="G111" s="30">
        <f t="shared" si="1"/>
        <v>169.2</v>
      </c>
      <c r="H111" s="31" t="s">
        <v>169</v>
      </c>
    </row>
    <row r="112" spans="2:8" ht="36" x14ac:dyDescent="0.25">
      <c r="B112" s="25">
        <v>111</v>
      </c>
      <c r="C112" s="26" t="s">
        <v>86</v>
      </c>
      <c r="D112" s="25" t="s">
        <v>3</v>
      </c>
      <c r="E112" s="28">
        <v>90</v>
      </c>
      <c r="F112" s="32">
        <v>2.2999999999999998</v>
      </c>
      <c r="G112" s="30">
        <f t="shared" si="1"/>
        <v>206.99999999999997</v>
      </c>
      <c r="H112" s="31" t="s">
        <v>169</v>
      </c>
    </row>
    <row r="113" spans="2:8" ht="36" x14ac:dyDescent="0.25">
      <c r="B113" s="25">
        <v>112</v>
      </c>
      <c r="C113" s="26" t="s">
        <v>87</v>
      </c>
      <c r="D113" s="25" t="s">
        <v>3</v>
      </c>
      <c r="E113" s="28">
        <v>90</v>
      </c>
      <c r="F113" s="32">
        <v>2.11</v>
      </c>
      <c r="G113" s="30">
        <f t="shared" si="1"/>
        <v>189.89999999999998</v>
      </c>
      <c r="H113" s="31" t="s">
        <v>169</v>
      </c>
    </row>
    <row r="114" spans="2:8" ht="36" x14ac:dyDescent="0.25">
      <c r="B114" s="25">
        <v>113</v>
      </c>
      <c r="C114" s="26" t="s">
        <v>88</v>
      </c>
      <c r="D114" s="25" t="s">
        <v>3</v>
      </c>
      <c r="E114" s="28">
        <v>90</v>
      </c>
      <c r="F114" s="32">
        <v>2.1</v>
      </c>
      <c r="G114" s="30">
        <f t="shared" si="1"/>
        <v>189</v>
      </c>
      <c r="H114" s="31" t="s">
        <v>169</v>
      </c>
    </row>
    <row r="115" spans="2:8" ht="36" x14ac:dyDescent="0.25">
      <c r="B115" s="25">
        <v>114</v>
      </c>
      <c r="C115" s="26" t="s">
        <v>89</v>
      </c>
      <c r="D115" s="25" t="s">
        <v>3</v>
      </c>
      <c r="E115" s="28">
        <v>90</v>
      </c>
      <c r="F115" s="32">
        <v>1.99</v>
      </c>
      <c r="G115" s="30">
        <f t="shared" si="1"/>
        <v>179.1</v>
      </c>
      <c r="H115" s="31" t="s">
        <v>169</v>
      </c>
    </row>
    <row r="116" spans="2:8" ht="24" x14ac:dyDescent="0.25">
      <c r="B116" s="25">
        <v>115</v>
      </c>
      <c r="C116" s="26" t="s">
        <v>92</v>
      </c>
      <c r="D116" s="25" t="s">
        <v>81</v>
      </c>
      <c r="E116" s="28">
        <v>660</v>
      </c>
      <c r="F116" s="32">
        <v>16.399999999999999</v>
      </c>
      <c r="G116" s="30">
        <f t="shared" si="1"/>
        <v>10823.999999999998</v>
      </c>
      <c r="H116" s="31" t="s">
        <v>169</v>
      </c>
    </row>
    <row r="117" spans="2:8" ht="24" x14ac:dyDescent="0.25">
      <c r="B117" s="25">
        <v>116</v>
      </c>
      <c r="C117" s="26" t="s">
        <v>93</v>
      </c>
      <c r="D117" s="25" t="s">
        <v>82</v>
      </c>
      <c r="E117" s="28">
        <v>96</v>
      </c>
      <c r="F117" s="32">
        <v>74.760000000000005</v>
      </c>
      <c r="G117" s="30">
        <f t="shared" si="1"/>
        <v>7176.9600000000009</v>
      </c>
      <c r="H117" s="31" t="s">
        <v>169</v>
      </c>
    </row>
    <row r="118" spans="2:8" ht="24" x14ac:dyDescent="0.25">
      <c r="B118" s="25">
        <v>117</v>
      </c>
      <c r="C118" s="26" t="s">
        <v>94</v>
      </c>
      <c r="D118" s="25" t="s">
        <v>3</v>
      </c>
      <c r="E118" s="28">
        <v>186</v>
      </c>
      <c r="F118" s="32">
        <v>0.97</v>
      </c>
      <c r="G118" s="30">
        <f t="shared" si="1"/>
        <v>180.42</v>
      </c>
      <c r="H118" s="31" t="s">
        <v>169</v>
      </c>
    </row>
    <row r="119" spans="2:8" ht="24" x14ac:dyDescent="0.25">
      <c r="B119" s="25">
        <v>118</v>
      </c>
      <c r="C119" s="26" t="s">
        <v>83</v>
      </c>
      <c r="D119" s="25" t="s">
        <v>3</v>
      </c>
      <c r="E119" s="28">
        <v>60</v>
      </c>
      <c r="F119" s="32">
        <v>11.93</v>
      </c>
      <c r="G119" s="30">
        <f t="shared" si="1"/>
        <v>715.8</v>
      </c>
      <c r="H119" s="31" t="s">
        <v>169</v>
      </c>
    </row>
    <row r="120" spans="2:8" ht="72" x14ac:dyDescent="0.25">
      <c r="B120" s="25">
        <v>119</v>
      </c>
      <c r="C120" s="26" t="s">
        <v>84</v>
      </c>
      <c r="D120" s="36" t="s">
        <v>3</v>
      </c>
      <c r="E120" s="28">
        <v>162</v>
      </c>
      <c r="F120" s="37">
        <v>18.309999999999999</v>
      </c>
      <c r="G120" s="30">
        <f t="shared" si="1"/>
        <v>2966.22</v>
      </c>
      <c r="H120" s="31" t="s">
        <v>169</v>
      </c>
    </row>
    <row r="121" spans="2:8" ht="60" x14ac:dyDescent="0.25">
      <c r="B121" s="25">
        <v>120</v>
      </c>
      <c r="C121" s="35" t="s">
        <v>138</v>
      </c>
      <c r="D121" s="25" t="s">
        <v>3</v>
      </c>
      <c r="E121" s="28">
        <v>400</v>
      </c>
      <c r="F121" s="32">
        <v>39.049999999999997</v>
      </c>
      <c r="G121" s="30">
        <f t="shared" si="1"/>
        <v>15619.999999999998</v>
      </c>
      <c r="H121" s="31" t="s">
        <v>169</v>
      </c>
    </row>
    <row r="122" spans="2:8" ht="36" x14ac:dyDescent="0.25">
      <c r="B122" s="25">
        <v>121</v>
      </c>
      <c r="C122" s="26" t="s">
        <v>141</v>
      </c>
      <c r="D122" s="25" t="s">
        <v>3</v>
      </c>
      <c r="E122" s="28">
        <v>10</v>
      </c>
      <c r="F122" s="32">
        <v>222.03</v>
      </c>
      <c r="G122" s="30">
        <f t="shared" si="1"/>
        <v>2220.3000000000002</v>
      </c>
      <c r="H122" s="31" t="s">
        <v>169</v>
      </c>
    </row>
    <row r="123" spans="2:8" ht="84" x14ac:dyDescent="0.25">
      <c r="B123" s="25">
        <v>122</v>
      </c>
      <c r="C123" s="26" t="s">
        <v>142</v>
      </c>
      <c r="D123" s="25" t="s">
        <v>3</v>
      </c>
      <c r="E123" s="28">
        <v>500</v>
      </c>
      <c r="F123" s="32">
        <v>43.73</v>
      </c>
      <c r="G123" s="30">
        <f t="shared" si="1"/>
        <v>21865</v>
      </c>
      <c r="H123" s="31" t="s">
        <v>169</v>
      </c>
    </row>
    <row r="124" spans="2:8" ht="36" x14ac:dyDescent="0.25">
      <c r="B124" s="25">
        <v>123</v>
      </c>
      <c r="C124" s="26" t="s">
        <v>143</v>
      </c>
      <c r="D124" s="25" t="s">
        <v>3</v>
      </c>
      <c r="E124" s="28">
        <v>40</v>
      </c>
      <c r="F124" s="32">
        <v>4.2</v>
      </c>
      <c r="G124" s="30">
        <f t="shared" si="1"/>
        <v>168</v>
      </c>
      <c r="H124" s="31" t="s">
        <v>169</v>
      </c>
    </row>
    <row r="125" spans="2:8" ht="36" x14ac:dyDescent="0.25">
      <c r="B125" s="25">
        <v>124</v>
      </c>
      <c r="C125" s="26" t="s">
        <v>144</v>
      </c>
      <c r="D125" s="25" t="s">
        <v>3</v>
      </c>
      <c r="E125" s="28">
        <v>40</v>
      </c>
      <c r="F125" s="32">
        <v>5.13</v>
      </c>
      <c r="G125" s="30">
        <f t="shared" si="1"/>
        <v>205.2</v>
      </c>
      <c r="H125" s="31" t="s">
        <v>169</v>
      </c>
    </row>
    <row r="126" spans="2:8" ht="36" x14ac:dyDescent="0.25">
      <c r="B126" s="25">
        <v>125</v>
      </c>
      <c r="C126" s="26" t="s">
        <v>145</v>
      </c>
      <c r="D126" s="25" t="s">
        <v>3</v>
      </c>
      <c r="E126" s="28">
        <v>30</v>
      </c>
      <c r="F126" s="32">
        <v>4.7</v>
      </c>
      <c r="G126" s="30">
        <f t="shared" si="1"/>
        <v>141</v>
      </c>
      <c r="H126" s="31" t="s">
        <v>169</v>
      </c>
    </row>
    <row r="127" spans="2:8" ht="36" x14ac:dyDescent="0.25">
      <c r="B127" s="25">
        <v>126</v>
      </c>
      <c r="C127" s="26" t="s">
        <v>162</v>
      </c>
      <c r="D127" s="25" t="s">
        <v>3</v>
      </c>
      <c r="E127" s="28">
        <v>75</v>
      </c>
      <c r="F127" s="32">
        <v>9.64</v>
      </c>
      <c r="G127" s="30">
        <f t="shared" si="1"/>
        <v>723</v>
      </c>
      <c r="H127" s="31" t="s">
        <v>169</v>
      </c>
    </row>
    <row r="128" spans="2:8" ht="24" x14ac:dyDescent="0.25">
      <c r="B128" s="25">
        <v>127</v>
      </c>
      <c r="C128" s="26" t="s">
        <v>146</v>
      </c>
      <c r="D128" s="25" t="s">
        <v>3</v>
      </c>
      <c r="E128" s="28">
        <v>30</v>
      </c>
      <c r="F128" s="32">
        <v>40.47</v>
      </c>
      <c r="G128" s="30">
        <f t="shared" si="1"/>
        <v>1214.0999999999999</v>
      </c>
      <c r="H128" s="31" t="s">
        <v>169</v>
      </c>
    </row>
    <row r="129" spans="2:8" ht="24" x14ac:dyDescent="0.25">
      <c r="B129" s="25">
        <v>128</v>
      </c>
      <c r="C129" s="26" t="s">
        <v>147</v>
      </c>
      <c r="D129" s="25" t="s">
        <v>3</v>
      </c>
      <c r="E129" s="28">
        <v>500</v>
      </c>
      <c r="F129" s="32">
        <v>1.24</v>
      </c>
      <c r="G129" s="30">
        <f t="shared" si="1"/>
        <v>620</v>
      </c>
      <c r="H129" s="31" t="s">
        <v>169</v>
      </c>
    </row>
    <row r="130" spans="2:8" ht="60" x14ac:dyDescent="0.25">
      <c r="B130" s="25">
        <v>129</v>
      </c>
      <c r="C130" s="26" t="s">
        <v>148</v>
      </c>
      <c r="D130" s="25" t="s">
        <v>3</v>
      </c>
      <c r="E130" s="28">
        <v>30</v>
      </c>
      <c r="F130" s="32">
        <v>5.6</v>
      </c>
      <c r="G130" s="30">
        <f t="shared" si="1"/>
        <v>168</v>
      </c>
      <c r="H130" s="31" t="s">
        <v>169</v>
      </c>
    </row>
    <row r="131" spans="2:8" ht="72" x14ac:dyDescent="0.25">
      <c r="B131" s="25">
        <v>130</v>
      </c>
      <c r="C131" s="26" t="s">
        <v>149</v>
      </c>
      <c r="D131" s="25" t="s">
        <v>3</v>
      </c>
      <c r="E131" s="28">
        <v>50</v>
      </c>
      <c r="F131" s="32">
        <v>1.88</v>
      </c>
      <c r="G131" s="30">
        <f t="shared" ref="G131:G148" si="2">SUM(E131*F131)</f>
        <v>94</v>
      </c>
      <c r="H131" s="31" t="s">
        <v>169</v>
      </c>
    </row>
    <row r="132" spans="2:8" ht="48" x14ac:dyDescent="0.25">
      <c r="B132" s="25">
        <v>131</v>
      </c>
      <c r="C132" s="26" t="s">
        <v>150</v>
      </c>
      <c r="D132" s="25" t="s">
        <v>3</v>
      </c>
      <c r="E132" s="28">
        <v>110</v>
      </c>
      <c r="F132" s="32">
        <v>6.67</v>
      </c>
      <c r="G132" s="30">
        <f t="shared" si="2"/>
        <v>733.7</v>
      </c>
      <c r="H132" s="31" t="s">
        <v>169</v>
      </c>
    </row>
    <row r="133" spans="2:8" ht="36" x14ac:dyDescent="0.25">
      <c r="B133" s="25">
        <v>132</v>
      </c>
      <c r="C133" s="26" t="s">
        <v>151</v>
      </c>
      <c r="D133" s="25" t="s">
        <v>3</v>
      </c>
      <c r="E133" s="28">
        <v>10</v>
      </c>
      <c r="F133" s="32">
        <v>23.85</v>
      </c>
      <c r="G133" s="30">
        <f t="shared" si="2"/>
        <v>238.5</v>
      </c>
      <c r="H133" s="31" t="s">
        <v>169</v>
      </c>
    </row>
    <row r="134" spans="2:8" ht="168" x14ac:dyDescent="0.25">
      <c r="B134" s="25">
        <v>133</v>
      </c>
      <c r="C134" s="26" t="s">
        <v>156</v>
      </c>
      <c r="D134" s="25" t="s">
        <v>3</v>
      </c>
      <c r="E134" s="28">
        <v>40</v>
      </c>
      <c r="F134" s="32">
        <v>56.8</v>
      </c>
      <c r="G134" s="30">
        <f t="shared" si="2"/>
        <v>2272</v>
      </c>
      <c r="H134" s="31" t="s">
        <v>169</v>
      </c>
    </row>
    <row r="135" spans="2:8" ht="168" x14ac:dyDescent="0.25">
      <c r="B135" s="25">
        <v>134</v>
      </c>
      <c r="C135" s="26" t="s">
        <v>155</v>
      </c>
      <c r="D135" s="25" t="s">
        <v>3</v>
      </c>
      <c r="E135" s="28">
        <v>40</v>
      </c>
      <c r="F135" s="32">
        <v>37.020000000000003</v>
      </c>
      <c r="G135" s="30">
        <f t="shared" si="2"/>
        <v>1480.8000000000002</v>
      </c>
      <c r="H135" s="31" t="s">
        <v>169</v>
      </c>
    </row>
    <row r="136" spans="2:8" ht="168" x14ac:dyDescent="0.25">
      <c r="B136" s="25">
        <v>135</v>
      </c>
      <c r="C136" s="26" t="s">
        <v>154</v>
      </c>
      <c r="D136" s="25" t="s">
        <v>3</v>
      </c>
      <c r="E136" s="28">
        <v>40</v>
      </c>
      <c r="F136" s="32">
        <v>26.26</v>
      </c>
      <c r="G136" s="30">
        <f t="shared" si="2"/>
        <v>1050.4000000000001</v>
      </c>
      <c r="H136" s="31" t="s">
        <v>169</v>
      </c>
    </row>
    <row r="137" spans="2:8" ht="168" x14ac:dyDescent="0.25">
      <c r="B137" s="25">
        <v>136</v>
      </c>
      <c r="C137" s="26" t="s">
        <v>153</v>
      </c>
      <c r="D137" s="25" t="s">
        <v>3</v>
      </c>
      <c r="E137" s="28">
        <v>40</v>
      </c>
      <c r="F137" s="32">
        <v>40.81</v>
      </c>
      <c r="G137" s="30">
        <f t="shared" si="2"/>
        <v>1632.4</v>
      </c>
      <c r="H137" s="31" t="s">
        <v>169</v>
      </c>
    </row>
    <row r="138" spans="2:8" ht="168" x14ac:dyDescent="0.25">
      <c r="B138" s="25">
        <v>137</v>
      </c>
      <c r="C138" s="26" t="s">
        <v>152</v>
      </c>
      <c r="D138" s="25" t="s">
        <v>3</v>
      </c>
      <c r="E138" s="28">
        <v>180</v>
      </c>
      <c r="F138" s="32">
        <v>6.16</v>
      </c>
      <c r="G138" s="30">
        <f t="shared" si="2"/>
        <v>1108.8</v>
      </c>
      <c r="H138" s="31" t="s">
        <v>169</v>
      </c>
    </row>
    <row r="139" spans="2:8" ht="96" x14ac:dyDescent="0.25">
      <c r="B139" s="25">
        <v>138</v>
      </c>
      <c r="C139" s="26" t="s">
        <v>157</v>
      </c>
      <c r="D139" s="25" t="s">
        <v>3</v>
      </c>
      <c r="E139" s="28">
        <v>50</v>
      </c>
      <c r="F139" s="32">
        <v>13.89</v>
      </c>
      <c r="G139" s="30">
        <f t="shared" si="2"/>
        <v>694.5</v>
      </c>
      <c r="H139" s="31" t="s">
        <v>169</v>
      </c>
    </row>
    <row r="140" spans="2:8" ht="132" x14ac:dyDescent="0.25">
      <c r="B140" s="25">
        <v>139</v>
      </c>
      <c r="C140" s="26" t="s">
        <v>158</v>
      </c>
      <c r="D140" s="25" t="s">
        <v>3</v>
      </c>
      <c r="E140" s="28">
        <v>30</v>
      </c>
      <c r="F140" s="32">
        <v>28.54</v>
      </c>
      <c r="G140" s="30">
        <f t="shared" si="2"/>
        <v>856.19999999999993</v>
      </c>
      <c r="H140" s="31" t="s">
        <v>169</v>
      </c>
    </row>
    <row r="141" spans="2:8" ht="72" x14ac:dyDescent="0.25">
      <c r="B141" s="25">
        <v>140</v>
      </c>
      <c r="C141" s="26" t="s">
        <v>159</v>
      </c>
      <c r="D141" s="25" t="s">
        <v>3</v>
      </c>
      <c r="E141" s="28">
        <v>50</v>
      </c>
      <c r="F141" s="32">
        <v>7.81</v>
      </c>
      <c r="G141" s="30">
        <f t="shared" si="2"/>
        <v>390.5</v>
      </c>
      <c r="H141" s="31" t="s">
        <v>169</v>
      </c>
    </row>
    <row r="142" spans="2:8" s="19" customFormat="1" ht="96" x14ac:dyDescent="0.25">
      <c r="B142" s="48">
        <v>141</v>
      </c>
      <c r="C142" s="26" t="s">
        <v>163</v>
      </c>
      <c r="D142" s="48" t="s">
        <v>67</v>
      </c>
      <c r="E142" s="49">
        <v>7575</v>
      </c>
      <c r="F142" s="50">
        <v>12.33</v>
      </c>
      <c r="G142" s="30">
        <f t="shared" si="2"/>
        <v>93399.75</v>
      </c>
      <c r="H142" s="51" t="s">
        <v>170</v>
      </c>
    </row>
    <row r="143" spans="2:8" ht="84" x14ac:dyDescent="0.25">
      <c r="B143" s="25">
        <v>142</v>
      </c>
      <c r="C143" s="26" t="s">
        <v>160</v>
      </c>
      <c r="D143" s="25" t="s">
        <v>3</v>
      </c>
      <c r="E143" s="28">
        <v>300</v>
      </c>
      <c r="F143" s="32">
        <v>5.91</v>
      </c>
      <c r="G143" s="30">
        <f t="shared" si="2"/>
        <v>1773</v>
      </c>
      <c r="H143" s="31" t="s">
        <v>169</v>
      </c>
    </row>
    <row r="144" spans="2:8" ht="72" x14ac:dyDescent="0.25">
      <c r="B144" s="25">
        <v>143</v>
      </c>
      <c r="C144" s="26" t="s">
        <v>161</v>
      </c>
      <c r="D144" s="25" t="s">
        <v>82</v>
      </c>
      <c r="E144" s="28">
        <v>300</v>
      </c>
      <c r="F144" s="32">
        <v>27.94</v>
      </c>
      <c r="G144" s="30">
        <f t="shared" si="2"/>
        <v>8382</v>
      </c>
      <c r="H144" s="31" t="s">
        <v>169</v>
      </c>
    </row>
    <row r="145" spans="1:8" ht="72" x14ac:dyDescent="0.25">
      <c r="B145" s="25">
        <v>144</v>
      </c>
      <c r="C145" s="38" t="s">
        <v>166</v>
      </c>
      <c r="D145" s="36" t="s">
        <v>3</v>
      </c>
      <c r="E145" s="39">
        <v>400</v>
      </c>
      <c r="F145" s="32">
        <v>3.01</v>
      </c>
      <c r="G145" s="30">
        <f t="shared" si="2"/>
        <v>1204</v>
      </c>
      <c r="H145" s="31" t="s">
        <v>169</v>
      </c>
    </row>
    <row r="146" spans="1:8" ht="96" x14ac:dyDescent="0.25">
      <c r="A146" s="17"/>
      <c r="B146" s="25">
        <v>145</v>
      </c>
      <c r="C146" s="40" t="s">
        <v>164</v>
      </c>
      <c r="D146" s="25" t="s">
        <v>67</v>
      </c>
      <c r="E146" s="41">
        <v>2040</v>
      </c>
      <c r="F146" s="37">
        <v>13.85</v>
      </c>
      <c r="G146" s="30">
        <f t="shared" si="2"/>
        <v>28254</v>
      </c>
      <c r="H146" s="31" t="s">
        <v>169</v>
      </c>
    </row>
    <row r="147" spans="1:8" ht="84" x14ac:dyDescent="0.25">
      <c r="B147" s="25">
        <v>146</v>
      </c>
      <c r="C147" s="26" t="s">
        <v>171</v>
      </c>
      <c r="D147" s="25" t="s">
        <v>68</v>
      </c>
      <c r="E147" s="28">
        <v>1600</v>
      </c>
      <c r="F147" s="32">
        <v>24.95</v>
      </c>
      <c r="G147" s="30">
        <f t="shared" si="2"/>
        <v>39920</v>
      </c>
      <c r="H147" s="42" t="s">
        <v>174</v>
      </c>
    </row>
    <row r="148" spans="1:8" ht="108" x14ac:dyDescent="0.25">
      <c r="B148" s="25">
        <v>147</v>
      </c>
      <c r="C148" s="26" t="s">
        <v>172</v>
      </c>
      <c r="D148" s="25" t="s">
        <v>67</v>
      </c>
      <c r="E148" s="28">
        <v>2525</v>
      </c>
      <c r="F148" s="32">
        <v>12.33</v>
      </c>
      <c r="G148" s="30">
        <f t="shared" si="2"/>
        <v>31133.25</v>
      </c>
      <c r="H148" s="42" t="s">
        <v>173</v>
      </c>
    </row>
    <row r="149" spans="1:8" x14ac:dyDescent="0.25">
      <c r="B149" s="43"/>
      <c r="C149" s="44"/>
      <c r="D149" s="43"/>
      <c r="E149" s="45"/>
      <c r="F149" s="46" t="s">
        <v>167</v>
      </c>
      <c r="G149" s="47">
        <f>SUM(G2:G148)</f>
        <v>802861.23</v>
      </c>
      <c r="H149" s="23"/>
    </row>
  </sheetData>
  <pageMargins left="0.511811024" right="0.511811024" top="0.78740157499999996" bottom="0.78740157499999996" header="0.31496062000000002" footer="0.31496062000000002"/>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EXPEDIENTE 2025</vt:lpstr>
      <vt:lpstr>Planilha1</vt:lpstr>
      <vt:lpstr>'EXPEDIENTE 2025'!Area_de_impressao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dc:creator>
  <cp:lastModifiedBy>Usuario</cp:lastModifiedBy>
  <cp:lastPrinted>2025-04-25T11:08:15Z</cp:lastPrinted>
  <dcterms:created xsi:type="dcterms:W3CDTF">2020-07-23T12:11:45Z</dcterms:created>
  <dcterms:modified xsi:type="dcterms:W3CDTF">2025-06-20T18:05:29Z</dcterms:modified>
</cp:coreProperties>
</file>